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mc:AlternateContent xmlns:mc="http://schemas.openxmlformats.org/markup-compatibility/2006">
    <mc:Choice Requires="x15">
      <x15ac:absPath xmlns:x15ac="http://schemas.microsoft.com/office/spreadsheetml/2010/11/ac" url="C:\Users\paoli\OneDrive\Escritorio\Matrices de peligros 2022\"/>
    </mc:Choice>
  </mc:AlternateContent>
  <bookViews>
    <workbookView xWindow="0" yWindow="0" windowWidth="20490" windowHeight="7635" tabRatio="816"/>
  </bookViews>
  <sheets>
    <sheet name="Matriz" sheetId="24" r:id="rId1"/>
    <sheet name="GUIA" sheetId="25" state="hidden" r:id="rId2"/>
    <sheet name="PRIORIZACION ORIP NORTE" sheetId="22" state="hidden" r:id="rId3"/>
    <sheet name="PRIORIZACION ORIP CENTRO" sheetId="19" state="hidden" r:id="rId4"/>
    <sheet name="PRIORIZACION ORIP SUR" sheetId="16" state="hidden" r:id="rId5"/>
  </sheets>
  <definedNames>
    <definedName name="_3Excel_BuiltIn__FilterDatabase_2_1">#REF!</definedName>
    <definedName name="_xlnm._FilterDatabase" localSheetId="0" hidden="1">Matriz!$A$7:$AJ$65</definedName>
    <definedName name="_xlnm._FilterDatabase" localSheetId="3" hidden="1">'PRIORIZACION ORIP CENTRO'!$A$5:$B$91</definedName>
    <definedName name="_xlnm._FilterDatabase" localSheetId="2" hidden="1">'PRIORIZACION ORIP NORTE'!$B$5:$E$53</definedName>
    <definedName name="_xlnm._FilterDatabase" localSheetId="4" hidden="1">'PRIORIZACION ORIP SUR'!$A$5:$A$94</definedName>
    <definedName name="NATURALEZA_DE_LA_LESION">#REF!</definedName>
    <definedName name="NLESION">#REF!</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T65" i="24" l="1"/>
  <c r="W65" i="24" s="1"/>
  <c r="X65" i="24" s="1"/>
  <c r="Y65" i="24" s="1"/>
  <c r="W64" i="24"/>
  <c r="X64" i="24" s="1"/>
  <c r="Y64" i="24" s="1"/>
  <c r="T64" i="24"/>
  <c r="U64" i="24" s="1"/>
  <c r="T63" i="24"/>
  <c r="W63" i="24" s="1"/>
  <c r="X63" i="24" s="1"/>
  <c r="Y63" i="24" s="1"/>
  <c r="T62" i="24"/>
  <c r="W62" i="24" s="1"/>
  <c r="X62" i="24" s="1"/>
  <c r="Y62" i="24" s="1"/>
  <c r="W61" i="24"/>
  <c r="X61" i="24" s="1"/>
  <c r="Y61" i="24" s="1"/>
  <c r="T61" i="24"/>
  <c r="U61" i="24" s="1"/>
  <c r="T60" i="24"/>
  <c r="U60" i="24" s="1"/>
  <c r="T59" i="24"/>
  <c r="W59" i="24" s="1"/>
  <c r="X59" i="24" s="1"/>
  <c r="Y59" i="24" s="1"/>
  <c r="W60" i="24" l="1"/>
  <c r="X60" i="24" s="1"/>
  <c r="Y60" i="24" s="1"/>
  <c r="U65" i="24"/>
  <c r="U62" i="24"/>
  <c r="U59" i="24"/>
  <c r="U63" i="24"/>
  <c r="N97" i="16" l="1"/>
  <c r="J6" i="16"/>
  <c r="O95" i="19" l="1"/>
  <c r="O57" i="22"/>
  <c r="K6" i="19"/>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9" i="16"/>
  <c r="D39" i="16"/>
  <c r="C40" i="16"/>
  <c r="D40" i="16"/>
  <c r="C41" i="16"/>
  <c r="D41" i="16"/>
  <c r="C43" i="16"/>
  <c r="D43" i="16"/>
  <c r="C5" i="19"/>
  <c r="D5" i="19"/>
  <c r="C6" i="19"/>
  <c r="D6" i="19"/>
  <c r="C7" i="19"/>
  <c r="D7" i="19"/>
  <c r="C8" i="19"/>
  <c r="D8" i="19"/>
  <c r="C9" i="19"/>
  <c r="D9" i="19"/>
  <c r="C10" i="19"/>
  <c r="D10" i="19"/>
  <c r="C11" i="19"/>
  <c r="D11" i="19"/>
  <c r="C12" i="19"/>
  <c r="D12" i="19"/>
  <c r="C13" i="19"/>
  <c r="D13" i="19"/>
  <c r="C14" i="19"/>
  <c r="D14" i="19"/>
  <c r="C15" i="19"/>
  <c r="D15" i="19"/>
  <c r="C16" i="19"/>
  <c r="D16" i="19"/>
  <c r="C17" i="19"/>
  <c r="D17" i="19"/>
  <c r="C18" i="19"/>
  <c r="D18"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2" i="19"/>
  <c r="D32" i="19"/>
  <c r="C33" i="19"/>
  <c r="D33" i="19"/>
  <c r="D5" i="22"/>
  <c r="E5" i="22"/>
  <c r="E6" i="22"/>
  <c r="K6" i="22"/>
  <c r="E7" i="22"/>
  <c r="E8" i="22"/>
  <c r="E9" i="22"/>
  <c r="E10" i="22"/>
  <c r="E11" i="22"/>
  <c r="E21" i="22"/>
  <c r="E22" i="22"/>
  <c r="E23" i="22"/>
  <c r="E24" i="22"/>
  <c r="E25" i="22"/>
  <c r="E26" i="22"/>
  <c r="E27" i="22"/>
  <c r="E28" i="22"/>
  <c r="E29" i="22"/>
  <c r="E30" i="22"/>
  <c r="E31" i="22"/>
  <c r="E32" i="22"/>
  <c r="E33" i="22"/>
  <c r="E34" i="22"/>
  <c r="E35" i="22"/>
  <c r="E36" i="22"/>
  <c r="E37" i="22"/>
  <c r="E38" i="22"/>
  <c r="E39" i="22"/>
  <c r="E40" i="22"/>
  <c r="E41" i="22"/>
  <c r="E42" i="22"/>
</calcChain>
</file>

<file path=xl/comments1.xml><?xml version="1.0" encoding="utf-8"?>
<comments xmlns="http://schemas.openxmlformats.org/spreadsheetml/2006/main">
  <authors>
    <author>DESIGN</author>
  </authors>
  <commentList>
    <comment ref="R7" authorId="0" shapeId="0">
      <text>
        <r>
          <rPr>
            <sz val="9"/>
            <color indexed="81"/>
            <rFont val="Tahoma"/>
            <family val="2"/>
          </rPr>
          <t>Muy Alto - 10
Alto - 6
Medio - 2
Bajo - 0</t>
        </r>
      </text>
    </comment>
    <comment ref="S7" authorId="0" shapeId="0">
      <text>
        <r>
          <rPr>
            <sz val="9"/>
            <color indexed="81"/>
            <rFont val="Tahoma"/>
            <family val="2"/>
          </rPr>
          <t>Continua - 4 
Frecuente - 3
Ocasional - 2
Esporádica - 1</t>
        </r>
      </text>
    </comment>
    <comment ref="T7" authorId="0" shapeId="0">
      <text>
        <r>
          <rPr>
            <sz val="9"/>
            <color indexed="81"/>
            <rFont val="Tahoma"/>
            <family val="2"/>
          </rPr>
          <t xml:space="preserve">
Nivel de deficiencia * Nivel de exposición</t>
        </r>
      </text>
    </comment>
    <comment ref="V7" authorId="0" shapeId="0">
      <text>
        <r>
          <rPr>
            <sz val="9"/>
            <color indexed="81"/>
            <rFont val="Tahoma"/>
            <family val="2"/>
          </rPr>
          <t>Medida de severidad de las consecuencias</t>
        </r>
      </text>
    </comment>
    <comment ref="W7" authorId="0" shapeId="0">
      <text>
        <r>
          <rPr>
            <sz val="9"/>
            <color indexed="81"/>
            <rFont val="Tahoma"/>
            <family val="2"/>
          </rPr>
          <t xml:space="preserve">
Nivel de probabilidad*Nivel de consecuencia</t>
        </r>
      </text>
    </comment>
  </commentList>
</comments>
</file>

<file path=xl/sharedStrings.xml><?xml version="1.0" encoding="utf-8"?>
<sst xmlns="http://schemas.openxmlformats.org/spreadsheetml/2006/main" count="1879" uniqueCount="362">
  <si>
    <t>CIOM FONTIBÓN</t>
  </si>
  <si>
    <t>FECHA</t>
  </si>
  <si>
    <t>CLASIFICACION</t>
  </si>
  <si>
    <t>DESCRIPCION</t>
  </si>
  <si>
    <t>MEDIO</t>
  </si>
  <si>
    <t>NIVEL DE DEFICIENCIA</t>
  </si>
  <si>
    <t>NIVEL DE EXPOSICION</t>
  </si>
  <si>
    <t>NIVEL DE PROBABILIDAD</t>
  </si>
  <si>
    <t>NIVEL DE CONSECUENCIA</t>
  </si>
  <si>
    <t>DIRECCION DE DERECHO Y DISEÑO DE LA POLITIA PUBLICA</t>
  </si>
  <si>
    <t>ADMINISTRACION GENERAL DE LA CASA</t>
  </si>
  <si>
    <t>ACTIVIDADES ADMINISTRATIVAS Y MANEJOS DE USUARIAS</t>
  </si>
  <si>
    <t>Físico - Iluminación</t>
  </si>
  <si>
    <t>Iluminación inadecuada</t>
  </si>
  <si>
    <t>Exceso o defecto de luz por tipo de actividad</t>
  </si>
  <si>
    <t>Fatiga, efectos anímicos y trastornos visuales</t>
  </si>
  <si>
    <t>N/A</t>
  </si>
  <si>
    <t>III</t>
  </si>
  <si>
    <t>MEJORABLE</t>
  </si>
  <si>
    <t>Fatiga visual, cefaleas, esfuerzo visual, pterigios.</t>
  </si>
  <si>
    <t>SI</t>
  </si>
  <si>
    <t xml:space="preserve">En caso de requerirse, identificar los niveles de iluminación generados en el ambiente laboral.
Efectuar mantenimiento luminarias. </t>
  </si>
  <si>
    <t>Realizar promoción y prevención de salud visual y verificar el mantenimiento de equipos.
Realizar exámenes médicos periódicos con énfasis en visiometrías.
Capacitar en conservación visual, manejo de monitores y pausas activas visuales.</t>
  </si>
  <si>
    <t>Físico - Temperaturas extremas</t>
  </si>
  <si>
    <t>Disconfort térmico</t>
  </si>
  <si>
    <t xml:space="preserve">por la estructura propia del lugar </t>
  </si>
  <si>
    <t>Molestias e irritaciones, enfermedad temporal que produce malestar</t>
  </si>
  <si>
    <t>Estrés Térmico por Frío: fatiga, dolor de cabeza, dolores osteomusculares, disminución de la concentración.</t>
  </si>
  <si>
    <t>Calefacción</t>
  </si>
  <si>
    <t xml:space="preserve">
Seguimiento de condiciones de salud a través de exámenes médicos ocupacionales. 
</t>
  </si>
  <si>
    <t xml:space="preserve"> MANEJO DEL ARCHIVO HISTORICO DE LA CASA</t>
  </si>
  <si>
    <t>Biológico</t>
  </si>
  <si>
    <t xml:space="preserve">Exposición a Bacterias, Virus, Fluidos corporales, Hongos, Parásitos, Animales (mordeduras, picaduras)  </t>
  </si>
  <si>
    <t>Inventario de archivo histórico de la casa</t>
  </si>
  <si>
    <t>Enfermedades que causan incapacidad temporal</t>
  </si>
  <si>
    <t>Disponibilidad de gel antibacterial y puntos de lavado de manos con insumos para aplicar técnica OMS, protocolo de bioseguridad</t>
  </si>
  <si>
    <t>Seguimiento a condiciones de salud,   lavado de manos según técnica OMS, uso de protección buconasal</t>
  </si>
  <si>
    <t>BAJO</t>
  </si>
  <si>
    <t>IV</t>
  </si>
  <si>
    <t>ACEPTABLE</t>
  </si>
  <si>
    <t>Infecciones o infestaciones agudas o crónicas, reacciones alérgicas, enfermedades infectocontagiosas.</t>
  </si>
  <si>
    <t xml:space="preserve"> -  Sensibilización sobre el uso de los elementos de protección personal 
 - Capacitación en Autocuidado
- Realizar intervenciones de tipo locativo en humedad y filtraciones de la casa</t>
  </si>
  <si>
    <t>El trabajador debe hacer uso  de los elementos de protección pertinentes a su tarea(tapabocas)</t>
  </si>
  <si>
    <t>Biomecánico - Postura</t>
  </si>
  <si>
    <t xml:space="preserve">Carga Estática: Postura prolongada (de pie y/o sentado por el 75% o más de la jornada laboral), Postura Mantenida y Postura por fuera del ángulo de confort. </t>
  </si>
  <si>
    <t xml:space="preserve">Posturas Mantenida en posición sedente por estar sentados digitando o al estar de pie dando información-  ,ausencia de apoya brazos en las sillas, ausencia de apoya pies  </t>
  </si>
  <si>
    <t>Enfermedades agudas o crónicas, que generan incapacidad permanente, parcial, invalidez o muerte</t>
  </si>
  <si>
    <t>Pausas activas durante la jornada de forma voluntaria</t>
  </si>
  <si>
    <t>II</t>
  </si>
  <si>
    <t>ACEPTABLE CON CONTROL ESPECIFICO</t>
  </si>
  <si>
    <t xml:space="preserve">Fatiga muscular, lesiones del sistema
músculo-esquelético (tendinitis, desgarros, distensiones, túnel carpiano), aceleración de la degeneración de estructuras osteomusculares. </t>
  </si>
  <si>
    <t>Implementar la ergonomía del ambiente de trabajo (dimensionamiento de superficies de trabajo). Pies apoyados en el suelo y espalda apoyada en las sillas,  basados en la (NTP 242).</t>
  </si>
  <si>
    <t xml:space="preserve">Promover una cultura de la ergonomía en el ambiente de trabajo
 Capacitación en Higiene Postural 
Estructurar  pausas saludables.
Seguimiento a condiciones de salud </t>
  </si>
  <si>
    <t>Biomecánico - Movimiento repetitivos</t>
  </si>
  <si>
    <t>Carga dinámica: Movimiento sin cargas o movimientos repetitivos.</t>
  </si>
  <si>
    <t>Digitación y uso de mouse</t>
  </si>
  <si>
    <t>Promover la utilización de zapatos con suela antideslizante y tacón bajo.
Estimular práctica de ejercicios físicos fuera de la jornada laboral (p.ej. pausas activas y deporte).</t>
  </si>
  <si>
    <t>Psicosocial</t>
  </si>
  <si>
    <t>Atención a usuarios</t>
  </si>
  <si>
    <t>Manejo de público conflictivo o en situaciones de violencia</t>
  </si>
  <si>
    <t>Agresiones físicas o verbales por parte de usuarios y/o Daño en las personas y en la propiedad.</t>
  </si>
  <si>
    <t>Estrés, alteraciones conductuales y comportamiento, bajo rendimiento, desconcentración.</t>
  </si>
  <si>
    <t xml:space="preserve"> - Realizar la aplicación de la batería de riesgo psicosocial para la identificación de priorización y plan de intervención específico.
Continuar Seguimiento a condiciones de Salud mental
Mantener y actualizar Protocolos de Bioseguridad requeridos en el entorno laboral, transporte y en vivienda por COVID 19
Mantener y actualizar protocolo de atención en crisis.
Generar actividades de capacitación y  acompañamiento encaminadas al cuidado de la salud mental durante la pandemia, .
             </t>
  </si>
  <si>
    <t>Físico - Radiaciones no Ionizantes</t>
  </si>
  <si>
    <t xml:space="preserve">Exposición a radiación laser, ultravioleta, infrarroja, radiofrecuencia, microondas) </t>
  </si>
  <si>
    <t xml:space="preserve">Trabajo con monitores o pantallas </t>
  </si>
  <si>
    <t>Nauseas, Cefalea, mareo</t>
  </si>
  <si>
    <t>Capacitación sobre los riesgos hasta ahora conocidos sobre la Radiación no Ionizante
 Estructurar Programa de pausas saludables
 Implementar actividades de promoción y prevención de conservación visual</t>
  </si>
  <si>
    <t xml:space="preserve"> - Realizar la aplicación de la batería de riesgo psicosocial para la identificación de priorización y plan de intervención específico
 - Mantener y actualizar Programa atención de salud mental por COVID 19.       </t>
  </si>
  <si>
    <t>ASESORIA Y ACOMPAÑAMIENTO EN TEMAS JURUDICOS A PERSONAS AFECTADAS POR VIOLENCIA A PERSONAS QUE EJERCEN LA PROSTITUCION</t>
  </si>
  <si>
    <t>Atención a Usuarios</t>
  </si>
  <si>
    <t>Suministrar Anti bacteriales en los puestos de trabajo</t>
  </si>
  <si>
    <t>Condiciones de Seguridad</t>
  </si>
  <si>
    <t>Accidentes de Transito</t>
  </si>
  <si>
    <t>Por los desplazamientos a reuniones y a otras entidades</t>
  </si>
  <si>
    <t>Laceraciones, heridas profundas, quemaduras de primer grado, conmocion cerebral, esguinces graves, fracturas de huesos rotos</t>
  </si>
  <si>
    <t>Golpes, cortaduras, lesiones y politraumatismos múltiples, machucones, atrapamientos, fricciones, laceraciones</t>
  </si>
  <si>
    <t xml:space="preserve"> - Capacitar al personal en autocuidado y normas de transito para peatones, pasajeros
 -  Actividades indicadas en el PESV </t>
  </si>
  <si>
    <t xml:space="preserve"> - Realizar la aplicación de la batería de riesgo psicosocial para la identificación de priorización y plan de intervención específico
 - Mantener y actualizar Programa atención de salud mental por COVID 19.                </t>
  </si>
  <si>
    <t>Locativo: Superficies de trabajo (irregulares, deslizantes con diferencia del nivel), Actividades/movimientos en espacio limitado (incluye en cielo abierto)</t>
  </si>
  <si>
    <t>Desplazamientos por el área o por otras</t>
  </si>
  <si>
    <t>Lesiones superciales, heridas de poca profundidad, contusiones, irritaciones del ojo por material particulado</t>
  </si>
  <si>
    <t>Avisos de Piso Húmedo cuando realizan labores de aseo
Demarcación de áreas y señalización</t>
  </si>
  <si>
    <t>Uso de calzado antideslizante</t>
  </si>
  <si>
    <t xml:space="preserve"> -  Reemplazar las bandas antideslizantes deterioradas que se encuentren en las escaleras de las instalaciones </t>
  </si>
  <si>
    <t>Capacitar a los trabajadores sobre condiciones y actos inseguros en los ambientes de su trabajo.</t>
  </si>
  <si>
    <t xml:space="preserve"> - Utilización de zapatos con suela antideslizante, tacón bajo y empeine reforzado; cerrados y elaborados en cuero, preferiblemente.</t>
  </si>
  <si>
    <t xml:space="preserve">ACOMPAÑAMIENTO PSICOSOCIAL INDIVIDUAL Y COLECTIVO A PERSONAS AFECTADAS POR ALGÚN TIPO DE VIOLENCIA
</t>
  </si>
  <si>
    <t>Suministrar antibacterial en los puestos de trabajo</t>
  </si>
  <si>
    <t xml:space="preserve"> Capacitar a los trabajadores sobre condiciones y actos inseguros en los ambientes de su trabajo.</t>
  </si>
  <si>
    <t>Continuar Seguimiento a condiciones de Salud mental
Mantener y actualizar protocolo de atención en crisis.
Generar actividades de capacitación y acompañamiento encaminadas al cuidado de la salud mental durante la pandemia, .</t>
  </si>
  <si>
    <t xml:space="preserve">IMPLEMENTACION DE LA POLÍTICA PÚBLICA EN LA LOCALIDAD ASIGNADA
</t>
  </si>
  <si>
    <t>ACTIVIDADES ADMINISTRATIVAS Y MANEJOS DE USUARIOS</t>
  </si>
  <si>
    <t>Exposición debido a los cambios climáticos</t>
  </si>
  <si>
    <t>Efectuar mantenimiento luminarias.</t>
  </si>
  <si>
    <t>ASESORIA Y ACOMPAÑAMIENTO EN TEMAS JURUDICOS A PERSONAS AFECTADAS POR ALGUN TIPO DE VIOLENCIA</t>
  </si>
  <si>
    <t>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t>
  </si>
  <si>
    <t xml:space="preserve"> - Capacitar al personal en autocuidado y normas de transito para peatones.
 -  Actividades indicadas en el PESV </t>
  </si>
  <si>
    <t xml:space="preserve"> - Capacitar a los trabajadores sobre condiciones y actos inseguros en los ambientes de su trabajo.
 -  Evaluar condiciones de puestos de trabajo para considerar reubicaciones o adaptaciones
 - Uso de cera antideslizante en el aseo de pisos</t>
  </si>
  <si>
    <t xml:space="preserve"> - Utilización de zapatos con suela antideslizante, tacón bajo y empeine reforzado; cerrados y elaborados en cuero.</t>
  </si>
  <si>
    <t>APERTURA DE LAS RUTAS, ACOMPAÑAMIENTOS PARA LLEGAR A LAS MUJERES AFECTADAS POR ALGUN TIPO DE VIOLENCIA</t>
  </si>
  <si>
    <t>Visita a localidades afectadas y reuniones con entidades del estado.</t>
  </si>
  <si>
    <t xml:space="preserve">
-  Seguimiento de condiciones de salud.
</t>
  </si>
  <si>
    <t>OPERATIVO</t>
  </si>
  <si>
    <t>DISMINUIR LOS MICROORGANISMOS EN PISOS PAREDES O EN ALGÚN OBJETO, EN OBJETOS INANIMADOS, EVITANDO TAMBIÉN OLORES DESAGRADABLES.</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</si>
  <si>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</si>
  <si>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Utilización de implementos como maquina brilladora, maquina lavadora,  aspiradora o Trapero</t>
  </si>
  <si>
    <t>Biomecánico - Manipulación de cargas</t>
  </si>
  <si>
    <t>Carga dinámica (Derivados de la fuerza): Levantamiento de cargas</t>
  </si>
  <si>
    <t>Levantamiento inadecuado de mobiliario o equipos, o Bolsas con residuos</t>
  </si>
  <si>
    <t>Uso de carros para transporte de residuos</t>
  </si>
  <si>
    <t>Pausas Saludables durante la jornada de forma voluntaria</t>
  </si>
  <si>
    <t xml:space="preserve"> -Programar Capacitación al personal sobre manejo de cargas
 - Estructurar  pausas saludables.
 - Estimular práctica de ejercicios físicosdentro y  fuera de la jornada laboral. (deporte y pausas activas)</t>
  </si>
  <si>
    <t>Mecánico (elementos o partes de maquinas, herramientas, equipos, piezas a trabajar, materiales proyectados, solidos o fluidos)</t>
  </si>
  <si>
    <t>Utilización de implementos como maquina brilladora,  aspiradora o Trapero</t>
  </si>
  <si>
    <t>Uso de elementos de protección</t>
  </si>
  <si>
    <t xml:space="preserve"> - Uso de guantes de acuerdo a actividad</t>
  </si>
  <si>
    <t>Locativo (Mantenimiento de infraestructura)</t>
  </si>
  <si>
    <t>Apoyamanos suelto en la escalera de accceso al cuarto de insumos de aseo</t>
  </si>
  <si>
    <t>Reparar lo antes posible la baranda de la escalera</t>
  </si>
  <si>
    <t>Superficies calientes</t>
  </si>
  <si>
    <t>Contacto con líquidos y superficies calientes, amnipulación horno microondas</t>
  </si>
  <si>
    <t>Quemaduras de primer y segundo grado</t>
  </si>
  <si>
    <t>Quemaduras</t>
  </si>
  <si>
    <t>Realizar seguimiento a las jornadas de capacitación relacionadas con la prevención y primeros auxilios de quemaduras.</t>
  </si>
  <si>
    <t>Se realiza trapeado y limpieza de baños, oficinas y manipulacion de basuras</t>
  </si>
  <si>
    <t>Enfermedades infectocontagiosas</t>
  </si>
  <si>
    <t>Químico</t>
  </si>
  <si>
    <t>Contacto con gases,  vapores, humos, fibras, líquidos o sólidos</t>
  </si>
  <si>
    <t xml:space="preserve"> Manipulación inadecuada de productos químicos utilizados en las tareas de limpieza
Almacenamiento inadecuado de los productos químicos</t>
  </si>
  <si>
    <t>Disponibilidad de hojas de seguridad y fichas técnicas en el punto de manipulación</t>
  </si>
  <si>
    <t xml:space="preserve">Uso de elementos de protección </t>
  </si>
  <si>
    <t>Lesiones en piel, intoxicaciones agudas y crónicas, neumoconiosis (enfermedad pulmonar por depósito de partículas en los alvéolos), irritación de vías aéreas superiores.</t>
  </si>
  <si>
    <t xml:space="preserve"> -  Evaluar condiciones y compatibilidad en el lugar de almacenamiento de los productos  químicos
 -  Cumplir con la matriz de compatibilidad para almacenamiento de productos químicos</t>
  </si>
  <si>
    <t>Evaluar condiciones y compatibilidad en el lugar de almacenamiento de los productos  químicos
Mantener rotulación de productos y disponibilidad de fichas técnicas y hojas de seguridad. 
Realizar seguimiento a la empresa de Aseo a las jornadas de capacitación relacionadas con el riesgo químico y el autocuidado.
Realizar seguimiento a la empresa de aseo al suministro y reposición de los elementos de protección personal requeridos. (guantes, gafas, delantales, cofia)</t>
  </si>
  <si>
    <t xml:space="preserve">  - Uso de Cofia
 - Uso de gafas de seguridad
 - Uso de tapabocas 
 - Uso de bata anti fluidos
 - Uso de delantal anti fluido
 - Uso de guantes de nitrilo
 </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</si>
  <si>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</si>
  <si>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</si>
  <si>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 xml:space="preserve">Posturas Mantenida al permanecer mucho tiempo de pie </t>
  </si>
  <si>
    <t>De acuerdo a condiciones de orden climático y demás características propias de la zona geográfica donde se presta el servicio</t>
  </si>
  <si>
    <t>Uso de dotación, chaqueta de acuerdo a la sensación térmica</t>
  </si>
  <si>
    <t xml:space="preserve"> 
Evitar corrientes de aire</t>
  </si>
  <si>
    <t>Riesgo Publico (Robo, atraco, asalto, de orden publico)</t>
  </si>
  <si>
    <t>Manejo de público conflictivo o muchas personas al mismo tiempo y recepción de dinero</t>
  </si>
  <si>
    <t>cámaras de seguridad-Carteleras con derechos y deberes de los usuarios</t>
  </si>
  <si>
    <t>Radio trasmisores de comunicación</t>
  </si>
  <si>
    <t>Dar cumplimiento al programa de riesgo público.
Promover el monitoreo continuo a las áreas de atención al publico por parte del personal de seguridad.
Capacitar al personal en la importancia de reportar acciones de riesgo publico y la actuación ante situaciones de emergencia.</t>
  </si>
  <si>
    <t>Manejo de público conflictivo o muchas personas al mismo tiempo</t>
  </si>
  <si>
    <t>TODOS LO PROCESOS</t>
  </si>
  <si>
    <t>TODAS LAS ZONAS DE LA SEDE</t>
  </si>
  <si>
    <t>TODAS LAS ACTIVIDADES DESARROLLADAS EN EL CIOM</t>
  </si>
  <si>
    <t>TODAS LAS TAREAS DESARROLLADAS EN EL CIOM</t>
  </si>
  <si>
    <t>Fenómenos Naturales</t>
  </si>
  <si>
    <t>Sismo, inundación, lluvias, neblinas, granizadas o tormentas eléctricas.</t>
  </si>
  <si>
    <t>Situación geográfica de la ciudad donde se desarrollan las actividades</t>
  </si>
  <si>
    <t xml:space="preserve"> - Plan  de prevención, preparación y respuesta ante emergencias
- Disponibilidad de elementos de atención a emergencias
- Señalización rutas de evacuación</t>
  </si>
  <si>
    <t>Garantizar el apoyo de manos en los dos sentidos de uso de la escalera Y
Realizar programa de mantenimiento correctivo a las filtraciones de agua de techos, humedad en paredes.</t>
  </si>
  <si>
    <t xml:space="preserve"> Mantener los elementos para atención de emergencias.
Divulgar el plan de emergencias.
Realizar capacitaciones relacionadas con el manejo de situaciones de emergencia.
Conformar y capacitar a la brigada de emergencia de la SDMujer.
Realizar simulacros de emergencias.
Diseñar y publicar planos de evacuación. </t>
  </si>
  <si>
    <t>EPP bioseguridad para brigadistas</t>
  </si>
  <si>
    <t>Tecnológico/Incendio, fuga, derrame, explosión</t>
  </si>
  <si>
    <t>Presencia de material combustible en las instalaciones</t>
  </si>
  <si>
    <t>Asfixia , quemaduras</t>
  </si>
  <si>
    <t xml:space="preserve"> - Plan  de prevención, preparación y respuesta ante emergencias
- Disponibilidad de extintores y detectores de humo
- Señalización rutas de evacuación</t>
  </si>
  <si>
    <t>Asfixia, inhalación de humos, quemaduras</t>
  </si>
  <si>
    <t xml:space="preserve"> - Consultar analisis de vulnerabilidad 
 -  Actualizar periodicamente el Plan de emergencias
 - Desarrollo de simulacros  
 -   Diseñar y publñicar planos de evacuación
- Reemplar las camillas de madera por elementos que garanticen la bioseguridad
- Asegurar los muebles
- Realizar inspecciones de manera que se garantice la no obstrucción de los elementos de atención de emergencias </t>
  </si>
  <si>
    <t>Eléctrico</t>
  </si>
  <si>
    <t>Contacto permanente con equipos y conexiones energizados</t>
  </si>
  <si>
    <t>electrocución, quemaduras</t>
  </si>
  <si>
    <t xml:space="preserve"> - Plan  de prevención, preparación y respuesta ante emergencias
- Disponibilidad de extintores y detectores de humo
- Señalización rutas de evacuación
- Señalización riesgo eléctrico</t>
  </si>
  <si>
    <t>Electrocución, choque eléctrico, quemaduras</t>
  </si>
  <si>
    <t xml:space="preserve"> -Realizar inspoecciones de estado de conexiones eléctricas.
- Identificar los tacos de luz con el área de cobertura de estos
- Garantizar que no se encuentren obstaculizadas las rutas de acceso a los controles de luz
- garantizar la visibilidad  de los elementos de atención de emergencias sin elementos que lo obstruyan.</t>
  </si>
  <si>
    <t xml:space="preserve">Todas las actividades que se desarrollen de manera presencial en el Centro de Trabajo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</si>
  <si>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Todas las tareas desarrolladas por los funcionarios y funcionarias de la sede, que generan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</si>
  <si>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Vivos, bacterias y/o hongos </t>
  </si>
  <si>
    <t>Exposición a agentes biológicos como
VIRUS COVID-19 (contacto directo
entre personas, contacto con objetos
contaminados).</t>
  </si>
  <si>
    <t>Enfermedad COVID-19. Infección Respiratoria Aguda (IRA) de leve a grave, que puede ocasionar enfermedad pulmonar crónica, neumonía o muerte.</t>
  </si>
  <si>
    <t>Ninguno</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</si>
  <si>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
10. Protocolos de Bioseguridad en el centro de trabajo COVID 19
11. Protocolo de Posible Contagio COVID 19
12. Plan de Formación prevención COVID 19
13. Horario Flexible y turnos de trabajo.
14. Protocolo Desplazamiento desde y hacia el lugar de trabajo
15. Protocolo Recomendaciones en la vivienda
16. Plan de comunicaciones COVID 19</t>
  </si>
  <si>
    <t xml:space="preserve">1. Uso de Elementos de Protección Personal definidos en la Matriz de EPP para COVID 19 
2. Vigilancia epidemiologico pasivo (condiciones de salud) de COVID 19
3. Medición de temperatura a funcionarios y ciudadanos
4. Lavado de manos
</t>
  </si>
  <si>
    <t>Afecciones respiratorias severas, neumonías / Muerte</t>
  </si>
  <si>
    <t>Dispositivos de barrera para atención (pantallas protectoras)</t>
  </si>
  <si>
    <t>Dar cumplimiento a lo establecido en el protocolo de bioseguridad para mitigar el contagio por Covid-19.
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Realizar capacitaciones y envío de piezas gráficas relacionadas con las conductas de autocuidado en general y especialmente las asociadas a la prevención del Covid-19.
Dispositivos de barrera para atención a  ciudadanos (pantallas protectoras o caretas).
Continuar entrega de EPP para prevención de COVID 19.
 Mantener actualizada Matriz de Requisitos Legales COVID 19 de acuerdo con la normatividad emitida por el Gobierno Nacional.
Solicitar intervenciones de tipo locativo en humedad y filtraciones de la casa</t>
  </si>
  <si>
    <t xml:space="preserve">Continuar entrega de EPP  para prevención de COVID 19 </t>
  </si>
  <si>
    <t>Derivados de la Organización del Trabajo,  la tarea o duplicidad de rol, Tareas monótonas, Jornada laboral extensa, exigencias del trabajo.</t>
  </si>
  <si>
    <t>Depresión, ansiedad, fatiga y TEPT a raíz de la pandemia de COVID-19</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</si>
  <si>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
7. Protocolo Recomendaciones en familia de Salud Mental
8. Plan de comunicaciones SALUD MENTAL COVID 19
9 Procedimiento para la atención en crisis</t>
  </si>
  <si>
    <t xml:space="preserve">1. Seguimiento a condiciciones de Salud mental 
2. Vigilancia epidemiologico pasivo de salud mental COVID 19
</t>
  </si>
  <si>
    <t>Trastorno por estrés postraumático</t>
  </si>
  <si>
    <t>1. Disponer de las barreras y elementos necesarios para prevención de contagio y propagación de COVID 19, para disminuir el impacto psicosocial por estar expuestos a COVID 19</t>
  </si>
  <si>
    <t>Mantener y actualizar Programa atención de salud mental por COVID 19. 
Continuar Seguimiento a condiciones de Salud mental
Mantener y actualizar Protocolos de Bioseguridad requeridos en el entorno laboral, transporte y en vivienda por COVID 19
Mantener y actualizar protocolo de atención en crisis.
Generar actividades de capacitación y acompañamiento encaminadas al cuidado de la salud mental durante la pandemia, .
Disponer de las barreras y elementos necesarios para prevención de contagio y propagación de COVID 19, para disminuir el impacto psicosocial por estar expuestos a COVID 19.
Realizar la aplicación de la batería de riesgo psicosocial para la identificación de priorización y plan de intervención específico</t>
  </si>
  <si>
    <t>Continuar entrega de EPP para prevención de COVID 19</t>
  </si>
  <si>
    <t>FUERA DE LA SEDE EN COMUNIDAD</t>
  </si>
  <si>
    <t xml:space="preserve">Todas las actividades en misión de atención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</si>
  <si>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Todas las actividades en misión de atiención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</si>
  <si>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DETERMINACION DEL NIVEL DE DEFICIENCIA</t>
  </si>
  <si>
    <t>VALOR DE ND</t>
  </si>
  <si>
    <t>SIGNIFICADO</t>
  </si>
  <si>
    <t>Muy Alto (MA)</t>
  </si>
  <si>
    <t>Se ha(n) detectado peligro (s) que determina(n) como posible la generacion de incidentes, o la eficacia del conjunto de medidas preventivas existentes respecto al riesgo es nula o no existe, o ambos</t>
  </si>
  <si>
    <t>Alto (A)</t>
  </si>
  <si>
    <t>Se ha(n) detectado algún(os) peligro(s) que pueden dar lugar a incidentes significativas(s), o la eficacia del conjunto de medidas preventivas existentes es baja, o ambos</t>
  </si>
  <si>
    <t>Medio (M)</t>
  </si>
  <si>
    <t>Se han detectado peligros que pueden dar lugar a incidentes poco significativos o de menor importancia, o la eficacia del conjunto de medidas preventivas existentes es moderada, o ambos</t>
  </si>
  <si>
    <t>Bajo (B)</t>
  </si>
  <si>
    <t xml:space="preserve">No se asigna valor </t>
  </si>
  <si>
    <t>No se ha detectado peligro o la eficacia del conjunto de medidas preventivas existentes es alta, o ambos. El riesgo esta controlado.
Estos peligros se clasifican directamente en el nivel de riesgo y de intervencion cuatro (IV)</t>
  </si>
  <si>
    <t>DETERMINACION DEL NIVEL DE EXPOSICION</t>
  </si>
  <si>
    <t>VALOR DE NE</t>
  </si>
  <si>
    <t>Continua (EC)</t>
  </si>
  <si>
    <t>La situacion de exposicion se presenta sin interrupcion o varias veces con tiempo prolongado durante la jornada laboral</t>
  </si>
  <si>
    <t>Frecuente (EF)</t>
  </si>
  <si>
    <t>La situacion de exposicion se presenta varias veces durante la jornada laboral por tiempos cortos</t>
  </si>
  <si>
    <t>Ocasional (EO)</t>
  </si>
  <si>
    <t>La situacion de exposicion se presenta alguna vez durante la jornada laboral y por un periodo de tiempo corto</t>
  </si>
  <si>
    <t>Esporadica (EE)</t>
  </si>
  <si>
    <t>La situacion de exposicion se presenta de manera eventual</t>
  </si>
  <si>
    <t xml:space="preserve">SIGNIFICADO DE LOS DIFERENTES NIVELES DE PROBABILIDAD </t>
  </si>
  <si>
    <t>VALOR DE NP</t>
  </si>
  <si>
    <t>Entre 40 y 24</t>
  </si>
  <si>
    <t>Situacion deficiente con exposicion continua, o muy deficiente con exposicion frecuente.
Normalmente la materializacion del riesgo ocurre con frecuencia</t>
  </si>
  <si>
    <t xml:space="preserve">Entre 20 y 10 </t>
  </si>
  <si>
    <t>Situacion deficiente con exposicion frecuente u ocasional, o bien situacion  muy deficiente con exposicion ocasional o esporadica.
La materializacion del riesgo es posible que suceda varias veces en la vida laboral</t>
  </si>
  <si>
    <t>Maedio (ME)</t>
  </si>
  <si>
    <t>Entre 8 y 6</t>
  </si>
  <si>
    <t>Situacion deficiente con exposicion esporadica, o bien situacion mejorable con exposicion continuada o frecuente.
El posible que suceda el daño alguna vez</t>
  </si>
  <si>
    <t>Entre 4 y 2</t>
  </si>
  <si>
    <t>Situacion mejorable con exposicion ocasional o esporadica, o situacion sin anomalia destacable con cualquier nivel de exposicion
No es esperable que se materialice el riesgo, aunque puede ser concebible.</t>
  </si>
  <si>
    <t>DETERMINACION DEL NIVEL DE CONSECUENCIA</t>
  </si>
  <si>
    <t>VALOR DE NC</t>
  </si>
  <si>
    <t>Mortal o catastrofico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</si>
  <si>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</si>
  <si>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</si>
  <si>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</si>
  <si>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</si>
  <si>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</si>
  <si>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</si>
  <si>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</si>
  <si>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SIGNIFICADO DEL NIVEL DE RIESGO</t>
  </si>
  <si>
    <t>NIVEL DE RIESGO</t>
  </si>
  <si>
    <t>VALOR DE NR</t>
  </si>
  <si>
    <t>I</t>
  </si>
  <si>
    <t>4000-600</t>
  </si>
  <si>
    <t>Situacion critica. Suspender actividades hasta que el riesgo esté bajo control. Intervención urgente.</t>
  </si>
  <si>
    <t>500-150</t>
  </si>
  <si>
    <t>Corregir y adoptar medidas de control de inmediato</t>
  </si>
  <si>
    <t>120-40</t>
  </si>
  <si>
    <t>Mejorar si es posible. Seria conveniente justificar la intervencion y su rentabilidad</t>
  </si>
  <si>
    <t>Mantener las medidas de control existentes, pero se deberáin considerar soluciones o mejoras y se deben hacer comprobaciones periódicas para asegurar que el riesgo aún es aceptable</t>
  </si>
  <si>
    <t>ACEPTABILIDAD DEL RIESGO</t>
  </si>
  <si>
    <t>No aceptable</t>
  </si>
  <si>
    <t>Situacion Critica, corrección urgente</t>
  </si>
  <si>
    <t>No aceptable o Aceptable con control especifico</t>
  </si>
  <si>
    <t>Corregir o adoptar medidas de control</t>
  </si>
  <si>
    <t>Mejorable</t>
  </si>
  <si>
    <t>Mejorar el control existente</t>
  </si>
  <si>
    <t>Aceptable</t>
  </si>
  <si>
    <t>No intervenir, salvo que un analisis mas preciso lo justifique</t>
  </si>
  <si>
    <t>DIAGNOSTICO ESTRATEGICO DE RIESGOS DE LA OFICINA DE REGISTRO DE INSTRUMENTOS PUBLICOS BOGOTA NORTE</t>
  </si>
  <si>
    <r>
      <t>J</t>
    </r>
    <r>
      <rPr>
        <b/>
        <sz val="12"/>
        <rFont val="Gill Sans MT"/>
        <family val="2"/>
      </rPr>
      <t>UNIO  DEL 2013</t>
    </r>
  </si>
  <si>
    <t>INTERPRETACION DEL NIVEL DE PROBABILIDAD</t>
  </si>
  <si>
    <t xml:space="preserve">MUY ALTO </t>
  </si>
  <si>
    <t>ALTO</t>
  </si>
  <si>
    <t>TOTAL</t>
  </si>
  <si>
    <t>BIOMECANICO</t>
  </si>
  <si>
    <t>MuyAlto</t>
  </si>
  <si>
    <t>PUNTOS EVALUADOS</t>
  </si>
  <si>
    <t>PROPORCIÓN</t>
  </si>
  <si>
    <t>PSICOSOCIAL</t>
  </si>
  <si>
    <t>Alto</t>
  </si>
  <si>
    <t xml:space="preserve">Condiciones de seguridad </t>
  </si>
  <si>
    <t>Medio</t>
  </si>
  <si>
    <t>FISICO</t>
  </si>
  <si>
    <t>BIOLOGICO</t>
  </si>
  <si>
    <t>PUBLICO</t>
  </si>
  <si>
    <t>FENOMENOS NATURALES</t>
  </si>
  <si>
    <t xml:space="preserve">FRECUENCIA DEL RIESGO </t>
  </si>
  <si>
    <t>CONDICIONES DE SEGURIDAD</t>
  </si>
  <si>
    <t xml:space="preserve">FISICO
</t>
  </si>
  <si>
    <t xml:space="preserve">PSICOSOCIAL
</t>
  </si>
  <si>
    <t xml:space="preserve">BIOMECÁNICOS 
</t>
  </si>
  <si>
    <t xml:space="preserve">BIOLOGICOS
</t>
  </si>
  <si>
    <t xml:space="preserve">FENOMENOS NATUALES </t>
  </si>
  <si>
    <t xml:space="preserve">FRECUENCIA </t>
  </si>
  <si>
    <t>FRECUENCIA</t>
  </si>
  <si>
    <t>16.66%</t>
  </si>
  <si>
    <t>12.5%</t>
  </si>
  <si>
    <t>8.33%</t>
  </si>
  <si>
    <t>2.08%</t>
  </si>
  <si>
    <t>DIAGNOSTICO ESTRATEGICO DE RIESGOS EN LA  OFICINA DE REGISTRO DE INSTRUMENTOS PUBLICOS BOGOTA CENTRO</t>
  </si>
  <si>
    <t>JUNIO  DEL 2013</t>
  </si>
  <si>
    <t>BIOMECANICOS</t>
  </si>
  <si>
    <t>MECANICO</t>
  </si>
  <si>
    <t>Bajo</t>
  </si>
  <si>
    <t xml:space="preserve">MECANICO </t>
  </si>
  <si>
    <t xml:space="preserve">PUBLICO </t>
  </si>
  <si>
    <t>39.54%</t>
  </si>
  <si>
    <t>22.09%</t>
  </si>
  <si>
    <t>16.27%</t>
  </si>
  <si>
    <t>11.63%</t>
  </si>
  <si>
    <t>4.65%</t>
  </si>
  <si>
    <t>3.48%</t>
  </si>
  <si>
    <t>1.16%</t>
  </si>
  <si>
    <t>DIAGNOSTICO ESTRATEGICO DE RIESGOS EN LA OFICINA DE REGISTRO DE INSTRUMENTOS PUBLICOS BOGOTA SUR</t>
  </si>
  <si>
    <t>JULIO DE 2013.</t>
  </si>
  <si>
    <t>FRECUENCIA DEL RIESGO</t>
  </si>
  <si>
    <r>
      <rPr>
        <b/>
        <sz val="9"/>
        <rFont val="Arial"/>
        <family val="2"/>
      </rPr>
      <t>PSICOSOCIAL</t>
    </r>
    <r>
      <rPr>
        <sz val="9"/>
        <rFont val="Arial"/>
        <family val="2"/>
      </rPr>
      <t xml:space="preserve">
</t>
    </r>
  </si>
  <si>
    <t>46.06 %</t>
  </si>
  <si>
    <t>20.22 %</t>
  </si>
  <si>
    <t>13.48 %</t>
  </si>
  <si>
    <t>8.98 %</t>
  </si>
  <si>
    <t>1.12.%</t>
  </si>
  <si>
    <t>SECRETARÍA DISTRITAL DE LA MUJER</t>
  </si>
  <si>
    <t>Código: GTH-FO-83</t>
  </si>
  <si>
    <t>GESTIÓN DE TALENTO HUMANO</t>
  </si>
  <si>
    <t>Versión: 01</t>
  </si>
  <si>
    <t>MATRIZ DE IDENTIFICACIÓN DE PELIGROS, EVALUACIÓN Y  LA VALORACIÓN DE LOS RIESGOS</t>
  </si>
  <si>
    <t>Fecha de Emisión: 29 de julio del 2019</t>
  </si>
  <si>
    <t>Página 1 de 1</t>
  </si>
  <si>
    <t>PROCESOS</t>
  </si>
  <si>
    <t>DEPENDENCIAS</t>
  </si>
  <si>
    <t>Actividad</t>
  </si>
  <si>
    <t>Tareas</t>
  </si>
  <si>
    <t>Rutinario</t>
  </si>
  <si>
    <t>Peligro</t>
  </si>
  <si>
    <t>Efectos posibles</t>
  </si>
  <si>
    <t>Criterios para Establecer controles</t>
  </si>
  <si>
    <t>Sistema Control Actual</t>
  </si>
  <si>
    <t>Evaluación del riesgo</t>
  </si>
  <si>
    <t>Valoración del riesgo</t>
  </si>
  <si>
    <t>Medidas de intervención</t>
  </si>
  <si>
    <t>NO</t>
  </si>
  <si>
    <t>Fuente</t>
  </si>
  <si>
    <t>No. de Personas Expuestas</t>
  </si>
  <si>
    <t>Tiempo de Exposición</t>
  </si>
  <si>
    <t>Peor consecuencia</t>
  </si>
  <si>
    <t>Requisito Legal</t>
  </si>
  <si>
    <t>Control en la Fuente</t>
  </si>
  <si>
    <t>Control en el Medio</t>
  </si>
  <si>
    <t>Control en el Individuo</t>
  </si>
  <si>
    <t>Nivel de deficiencia</t>
  </si>
  <si>
    <t>Nivel de exposición</t>
  </si>
  <si>
    <t>Nivel de probabilidad = ND x NE</t>
  </si>
  <si>
    <t>Interpretación del nivel de probabilidad</t>
  </si>
  <si>
    <t>Nivel de consecuencia</t>
  </si>
  <si>
    <t>Nivel del riesgo</t>
  </si>
  <si>
    <t>Interpretación del NR</t>
  </si>
  <si>
    <t>Aceptabilidad del riesgo</t>
  </si>
  <si>
    <t>Eliminación</t>
  </si>
  <si>
    <t>Sustitución</t>
  </si>
  <si>
    <t>Controles de ingeniería</t>
  </si>
  <si>
    <t xml:space="preserve">Controles administrativos, señalización, </t>
  </si>
  <si>
    <t>EPP.</t>
  </si>
  <si>
    <t>CONTROL DE CAMBIOS</t>
  </si>
  <si>
    <t>VERSIÓN</t>
  </si>
  <si>
    <t>DESCRIPCIÓN DE LA MODIFICACIÓN</t>
  </si>
  <si>
    <t>PROFESIONAL</t>
  </si>
  <si>
    <t>Junio de 2021</t>
  </si>
  <si>
    <t>Creación de la matriz</t>
  </si>
  <si>
    <t>Diana Paola Garavito 
Méndez
Licencia 10188 de 2019
Responsable SST</t>
  </si>
  <si>
    <t>Diciembre de 2022</t>
  </si>
  <si>
    <t>Actualización de la matriz</t>
  </si>
  <si>
    <t>Orfy Katherine Espitia Durango
Licencia 000287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</si>
</sst>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2]\ * #,##0.00_ ;_ [$€-2]\ * \-#,##0.00_ ;_ [$€-2]\ * &quot;-&quot;??_ "/>
  </numFmts>
  <fonts count="60" x14ac:knownFonts="1">
    <font>
      <sz val="11"/>
      <name val="Arial"/>
      <family val="2"/>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9"/>
      <name val="Arial Narrow"/>
      <family val="2"/>
    </font>
    <font>
      <sz val="9"/>
      <name val="Arial"/>
      <family val="2"/>
    </font>
    <font>
      <sz val="10"/>
      <name val="Arial"/>
      <family val="2"/>
    </font>
    <font>
      <sz val="11"/>
      <name val="Arial"/>
      <family val="2"/>
    </font>
    <font>
      <b/>
      <sz val="14"/>
      <name val="Gill Sans MT"/>
      <family val="2"/>
    </font>
    <font>
      <b/>
      <sz val="10"/>
      <name val="Gill Sans MT"/>
      <family val="2"/>
    </font>
    <font>
      <b/>
      <sz val="11"/>
      <name val="Arial"/>
      <family val="2"/>
    </font>
    <font>
      <sz val="11"/>
      <color theme="1"/>
      <name val="Calibri"/>
      <family val="2"/>
      <scheme val="minor"/>
    </font>
    <font>
      <sz val="8"/>
      <color rgb="FF000000"/>
      <name val="Tahoma"/>
      <family val="2"/>
    </font>
    <font>
      <b/>
      <sz val="8"/>
      <color rgb="FF000000"/>
      <name val="Tahoma"/>
      <family val="2"/>
    </font>
    <font>
      <b/>
      <sz val="10"/>
      <name val="Arial"/>
      <family val="2"/>
    </font>
    <font>
      <b/>
      <i/>
      <sz val="10"/>
      <name val="Arial"/>
      <family val="2"/>
    </font>
    <font>
      <sz val="10"/>
      <color rgb="FF000000"/>
      <name val="Tahoma"/>
      <family val="2"/>
    </font>
    <font>
      <b/>
      <sz val="10"/>
      <color rgb="FF000000"/>
      <name val="Tahoma"/>
      <family val="2"/>
    </font>
    <font>
      <b/>
      <sz val="10"/>
      <color rgb="FF000000"/>
      <name val="Gill Sans MT"/>
      <family val="2"/>
    </font>
    <font>
      <b/>
      <sz val="9"/>
      <name val="Arial"/>
      <family val="2"/>
    </font>
    <font>
      <sz val="9"/>
      <color rgb="FF000000"/>
      <name val="Arial"/>
      <family val="2"/>
    </font>
    <font>
      <b/>
      <sz val="9"/>
      <color rgb="FF000000"/>
      <name val="Arial"/>
      <family val="2"/>
    </font>
    <font>
      <b/>
      <sz val="12"/>
      <name val="Gill Sans MT"/>
      <family val="2"/>
    </font>
    <font>
      <sz val="10"/>
      <color rgb="FF000000"/>
      <name val="Arial"/>
      <family val="2"/>
    </font>
    <font>
      <b/>
      <sz val="10"/>
      <color rgb="FF000000"/>
      <name val="Arial"/>
      <family val="2"/>
    </font>
    <font>
      <b/>
      <i/>
      <sz val="11"/>
      <name val="Arial"/>
      <family val="2"/>
    </font>
    <font>
      <sz val="10"/>
      <name val="Calibri"/>
      <family val="2"/>
      <scheme val="minor"/>
    </font>
    <font>
      <b/>
      <i/>
      <sz val="10"/>
      <color theme="0"/>
      <name val="Arial"/>
      <family val="2"/>
    </font>
    <font>
      <b/>
      <sz val="16"/>
      <name val="Calibri"/>
      <family val="2"/>
      <scheme val="minor"/>
    </font>
    <font>
      <sz val="9"/>
      <name val="Calibri"/>
      <family val="2"/>
      <scheme val="minor"/>
    </font>
    <font>
      <b/>
      <sz val="10"/>
      <color indexed="8"/>
      <name val="Calibri"/>
      <family val="2"/>
      <scheme val="minor"/>
    </font>
    <font>
      <sz val="11"/>
      <name val="Tahoma"/>
      <family val="2"/>
    </font>
    <font>
      <b/>
      <sz val="12"/>
      <name val="Times New Roman"/>
      <family val="1"/>
    </font>
    <font>
      <b/>
      <sz val="8"/>
      <color theme="1"/>
      <name val="Times New Roman"/>
      <family val="1"/>
    </font>
    <font>
      <b/>
      <sz val="11"/>
      <name val="Times New Roman"/>
      <family val="1"/>
    </font>
    <font>
      <b/>
      <sz val="10"/>
      <color theme="0"/>
      <name val="Times New Roman"/>
      <family val="1"/>
    </font>
    <font>
      <b/>
      <sz val="10"/>
      <color theme="1"/>
      <name val="Times New Roman"/>
      <family val="1"/>
    </font>
    <font>
      <b/>
      <sz val="10"/>
      <name val="Times New Roman"/>
      <family val="1"/>
    </font>
    <font>
      <sz val="9"/>
      <color indexed="81"/>
      <name val="Tahoma"/>
      <family val="2"/>
    </font>
    <font>
      <sz val="16"/>
      <color theme="1"/>
      <name val="Calibri"/>
      <family val="2"/>
      <scheme val="minor"/>
    </font>
    <font>
      <sz val="16"/>
      <name val="Calibri"/>
      <family val="2"/>
      <scheme val="minor"/>
    </font>
    <font>
      <sz val="16"/>
      <color indexed="8"/>
      <name val="Calibri"/>
      <family val="2"/>
      <scheme val="minor"/>
    </font>
    <font>
      <sz val="16"/>
      <color rgb="FF44546A"/>
      <name val="Calibri"/>
      <family val="2"/>
      <scheme val="minor"/>
    </font>
    <font>
      <sz val="16"/>
      <color rgb="FF000000"/>
      <name val="Calibri"/>
      <family val="2"/>
      <scheme val="minor"/>
    </font>
  </fonts>
  <fills count="4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9" tint="0.79998168889431442"/>
        <bgColor indexed="64"/>
      </patternFill>
    </fill>
    <fill>
      <patternFill patternType="solid">
        <fgColor theme="3"/>
        <bgColor indexed="64"/>
      </patternFill>
    </fill>
    <fill>
      <patternFill patternType="solid">
        <fgColor theme="0"/>
        <bgColor indexed="26"/>
      </patternFill>
    </fill>
    <fill>
      <patternFill patternType="solid">
        <fgColor theme="7" tint="-0.2499771111178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0"/>
        <bgColor rgb="FFFFFFCC"/>
      </patternFill>
    </fill>
    <fill>
      <patternFill patternType="solid">
        <fgColor theme="0"/>
        <bgColor rgb="FFDEEBF7"/>
      </patternFill>
    </fill>
    <fill>
      <patternFill patternType="solid">
        <fgColor theme="0" tint="-4.9989318521683403E-2"/>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164" fontId="22" fillId="0" borderId="0" applyFont="0" applyFill="0" applyBorder="0" applyAlignment="0" applyProtection="0"/>
    <xf numFmtId="0" fontId="2" fillId="0" borderId="0"/>
    <xf numFmtId="0" fontId="10" fillId="3" borderId="0" applyNumberFormat="0" applyBorder="0" applyAlignment="0" applyProtection="0"/>
    <xf numFmtId="0" fontId="11" fillId="22" borderId="0" applyNumberFormat="0" applyBorder="0" applyAlignment="0" applyProtection="0"/>
    <xf numFmtId="0" fontId="27" fillId="0" borderId="0"/>
    <xf numFmtId="0" fontId="22" fillId="0" borderId="0"/>
    <xf numFmtId="0" fontId="22" fillId="0" borderId="0"/>
    <xf numFmtId="0" fontId="22" fillId="0" borderId="0"/>
    <xf numFmtId="0" fontId="22" fillId="0" borderId="0"/>
    <xf numFmtId="0" fontId="22" fillId="0" borderId="4"/>
    <xf numFmtId="0" fontId="23" fillId="23" borderId="5" applyNumberForma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8" fillId="0" borderId="9" applyNumberFormat="0" applyFill="0" applyAlignment="0" applyProtection="0"/>
    <xf numFmtId="0" fontId="18" fillId="0" borderId="10" applyNumberFormat="0" applyFill="0" applyAlignment="0" applyProtection="0"/>
    <xf numFmtId="0" fontId="1" fillId="0" borderId="0"/>
  </cellStyleXfs>
  <cellXfs count="220">
    <xf numFmtId="0" fontId="0" fillId="0" borderId="0" xfId="0"/>
    <xf numFmtId="0" fontId="22" fillId="0" borderId="12" xfId="0" applyFont="1" applyBorder="1" applyAlignment="1">
      <alignment horizontal="center" vertical="center" wrapText="1"/>
    </xf>
    <xf numFmtId="0" fontId="0" fillId="0" borderId="4" xfId="0" applyBorder="1"/>
    <xf numFmtId="0" fontId="24" fillId="0" borderId="0" xfId="40" applyFont="1" applyBorder="1"/>
    <xf numFmtId="0" fontId="29" fillId="29" borderId="4" xfId="0" applyFont="1" applyFill="1" applyBorder="1" applyAlignment="1">
      <alignment horizontal="left" vertical="top" wrapText="1"/>
    </xf>
    <xf numFmtId="49" fontId="22" fillId="0" borderId="0" xfId="38" applyNumberFormat="1" applyAlignment="1">
      <alignment horizontal="justify" vertical="center" wrapText="1"/>
    </xf>
    <xf numFmtId="0" fontId="22" fillId="25" borderId="0" xfId="0" applyFont="1" applyFill="1" applyAlignment="1">
      <alignment horizontal="center" vertical="center" wrapText="1"/>
    </xf>
    <xf numFmtId="0" fontId="28" fillId="0" borderId="16" xfId="0" applyFont="1" applyBorder="1" applyAlignment="1">
      <alignment horizontal="left" vertical="top" wrapText="1"/>
    </xf>
    <xf numFmtId="0" fontId="0" fillId="0" borderId="11" xfId="0" applyBorder="1"/>
    <xf numFmtId="0" fontId="22" fillId="25" borderId="30" xfId="0" applyFont="1" applyFill="1" applyBorder="1" applyAlignment="1">
      <alignment horizontal="center" vertical="center" wrapText="1"/>
    </xf>
    <xf numFmtId="0" fontId="22" fillId="27" borderId="30" xfId="0" applyFont="1" applyFill="1" applyBorder="1" applyAlignment="1">
      <alignment horizontal="center" vertical="center" wrapText="1"/>
    </xf>
    <xf numFmtId="0" fontId="22" fillId="28" borderId="30" xfId="0" applyFont="1" applyFill="1" applyBorder="1" applyAlignment="1">
      <alignment horizontal="center" vertical="center" wrapText="1"/>
    </xf>
    <xf numFmtId="0" fontId="22" fillId="26" borderId="30" xfId="0" applyFont="1" applyFill="1" applyBorder="1" applyAlignment="1">
      <alignment horizontal="center" vertical="center" wrapText="1"/>
    </xf>
    <xf numFmtId="0" fontId="22" fillId="25" borderId="30" xfId="38" applyFill="1" applyBorder="1" applyAlignment="1">
      <alignment horizontal="center" vertical="center" wrapText="1"/>
    </xf>
    <xf numFmtId="0" fontId="30" fillId="0" borderId="29" xfId="38" applyFont="1" applyBorder="1" applyAlignment="1">
      <alignment horizontal="center" vertical="center" wrapText="1"/>
    </xf>
    <xf numFmtId="0" fontId="30" fillId="0" borderId="4" xfId="0" applyFont="1" applyBorder="1" applyAlignment="1">
      <alignment horizontal="center" vertical="center" wrapText="1"/>
    </xf>
    <xf numFmtId="0" fontId="22" fillId="31" borderId="30" xfId="0" applyFont="1" applyFill="1" applyBorder="1" applyAlignment="1">
      <alignment horizontal="center" vertical="center" wrapText="1"/>
    </xf>
    <xf numFmtId="0" fontId="0" fillId="0" borderId="0" xfId="0" applyAlignment="1">
      <alignment wrapText="1"/>
    </xf>
    <xf numFmtId="0" fontId="22" fillId="0" borderId="12" xfId="0" applyFont="1" applyBorder="1" applyAlignment="1">
      <alignment horizontal="center" vertical="center"/>
    </xf>
    <xf numFmtId="0" fontId="22" fillId="25" borderId="31" xfId="38" applyFill="1" applyBorder="1" applyAlignment="1">
      <alignment horizontal="center" vertical="center" wrapText="1"/>
    </xf>
    <xf numFmtId="0" fontId="30" fillId="26" borderId="30" xfId="0" applyFont="1" applyFill="1" applyBorder="1" applyAlignment="1">
      <alignment horizontal="center" vertical="center" wrapText="1"/>
    </xf>
    <xf numFmtId="0" fontId="30" fillId="28" borderId="30" xfId="0" applyFont="1" applyFill="1" applyBorder="1" applyAlignment="1">
      <alignment horizontal="center" vertical="center" wrapText="1"/>
    </xf>
    <xf numFmtId="0" fontId="30" fillId="27" borderId="30" xfId="0" applyFont="1" applyFill="1" applyBorder="1" applyAlignment="1">
      <alignment horizontal="center" vertical="center" wrapText="1"/>
    </xf>
    <xf numFmtId="0" fontId="32" fillId="0" borderId="4" xfId="0" applyFont="1" applyBorder="1" applyAlignment="1">
      <alignment horizontal="center" vertical="center" wrapText="1"/>
    </xf>
    <xf numFmtId="0" fontId="22" fillId="0" borderId="4" xfId="0" applyFont="1" applyBorder="1" applyAlignment="1">
      <alignment horizontal="center" vertical="center"/>
    </xf>
    <xf numFmtId="9" fontId="22" fillId="0" borderId="4" xfId="0" applyNumberFormat="1" applyFont="1" applyBorder="1" applyAlignment="1">
      <alignment horizontal="center" vertical="center"/>
    </xf>
    <xf numFmtId="0" fontId="22" fillId="0" borderId="4" xfId="0" applyFont="1" applyBorder="1"/>
    <xf numFmtId="0" fontId="25" fillId="29" borderId="4" xfId="40" applyFont="1" applyFill="1" applyAlignment="1">
      <alignment horizontal="center" vertical="center" wrapText="1"/>
    </xf>
    <xf numFmtId="0" fontId="34" fillId="29" borderId="4" xfId="0" applyFont="1" applyFill="1" applyBorder="1" applyAlignment="1">
      <alignment horizontal="center" vertical="center" wrapText="1"/>
    </xf>
    <xf numFmtId="0" fontId="33" fillId="29" borderId="4" xfId="0" applyFont="1" applyFill="1" applyBorder="1" applyAlignment="1">
      <alignment horizontal="center" vertical="center" wrapText="1"/>
    </xf>
    <xf numFmtId="0" fontId="32" fillId="0" borderId="12" xfId="0" applyFont="1" applyBorder="1" applyAlignment="1">
      <alignment horizontal="center" vertical="center" wrapText="1"/>
    </xf>
    <xf numFmtId="0" fontId="22" fillId="0" borderId="14" xfId="0" applyFont="1" applyBorder="1" applyAlignment="1">
      <alignment horizontal="center" vertical="center"/>
    </xf>
    <xf numFmtId="0" fontId="0" fillId="0" borderId="15" xfId="0" applyBorder="1"/>
    <xf numFmtId="0" fontId="0" fillId="0" borderId="12" xfId="0" applyBorder="1"/>
    <xf numFmtId="0" fontId="0" fillId="0" borderId="16" xfId="0" applyBorder="1"/>
    <xf numFmtId="0" fontId="20" fillId="0" borderId="24" xfId="0" applyFont="1" applyBorder="1" applyAlignment="1">
      <alignment horizontal="center" vertical="center" wrapText="1"/>
    </xf>
    <xf numFmtId="0" fontId="21" fillId="25" borderId="30" xfId="0" applyFont="1" applyFill="1" applyBorder="1" applyAlignment="1">
      <alignment horizontal="center" vertical="center" wrapText="1"/>
    </xf>
    <xf numFmtId="0" fontId="21" fillId="26" borderId="30" xfId="0" applyFont="1" applyFill="1" applyBorder="1" applyAlignment="1">
      <alignment horizontal="center" vertical="center" wrapText="1"/>
    </xf>
    <xf numFmtId="0" fontId="21" fillId="25" borderId="4" xfId="0" applyFont="1" applyFill="1" applyBorder="1" applyAlignment="1">
      <alignment horizontal="center" vertical="center" wrapText="1"/>
    </xf>
    <xf numFmtId="0" fontId="21" fillId="25" borderId="31" xfId="0" applyFont="1" applyFill="1" applyBorder="1" applyAlignment="1">
      <alignment horizontal="center" vertical="center" wrapText="1"/>
    </xf>
    <xf numFmtId="0" fontId="21" fillId="27" borderId="30" xfId="0" applyFont="1" applyFill="1" applyBorder="1" applyAlignment="1">
      <alignment horizontal="center" vertical="center" wrapText="1"/>
    </xf>
    <xf numFmtId="0" fontId="21" fillId="25" borderId="33" xfId="0" applyFont="1" applyFill="1" applyBorder="1" applyAlignment="1">
      <alignment horizontal="center" vertical="center" wrapText="1"/>
    </xf>
    <xf numFmtId="0" fontId="21" fillId="25" borderId="13" xfId="0" applyFont="1" applyFill="1" applyBorder="1" applyAlignment="1">
      <alignment horizontal="center" vertical="center" wrapText="1"/>
    </xf>
    <xf numFmtId="0" fontId="21" fillId="28" borderId="30" xfId="0" applyFont="1" applyFill="1" applyBorder="1" applyAlignment="1">
      <alignment horizontal="center" vertical="center" wrapText="1"/>
    </xf>
    <xf numFmtId="0" fontId="21" fillId="25" borderId="34" xfId="0" applyFont="1" applyFill="1" applyBorder="1" applyAlignment="1">
      <alignment horizontal="center" vertical="center" wrapText="1"/>
    </xf>
    <xf numFmtId="0" fontId="19" fillId="0" borderId="0" xfId="0" applyFont="1" applyAlignment="1">
      <alignment horizontal="center" vertical="top"/>
    </xf>
    <xf numFmtId="9" fontId="28" fillId="0" borderId="0" xfId="0" applyNumberFormat="1" applyFont="1" applyAlignment="1">
      <alignment horizontal="center" vertical="top" wrapText="1"/>
    </xf>
    <xf numFmtId="0" fontId="36" fillId="0" borderId="4" xfId="0" applyFont="1" applyBorder="1" applyAlignment="1">
      <alignment horizontal="center" vertical="center" wrapText="1"/>
    </xf>
    <xf numFmtId="0" fontId="37" fillId="29" borderId="4" xfId="0" applyFont="1" applyFill="1" applyBorder="1" applyAlignment="1">
      <alignment horizontal="center" vertical="center" wrapText="1"/>
    </xf>
    <xf numFmtId="0" fontId="21" fillId="0" borderId="16" xfId="0" applyFont="1" applyBorder="1" applyAlignment="1">
      <alignment horizontal="center" vertical="center" wrapText="1"/>
    </xf>
    <xf numFmtId="0" fontId="21" fillId="0" borderId="4" xfId="0" applyFont="1" applyBorder="1" applyAlignment="1">
      <alignment horizontal="center" vertical="center" wrapText="1"/>
    </xf>
    <xf numFmtId="0" fontId="20" fillId="25" borderId="23" xfId="0" applyFont="1" applyFill="1" applyBorder="1" applyAlignment="1">
      <alignment horizontal="center" vertical="center" wrapText="1"/>
    </xf>
    <xf numFmtId="9" fontId="36" fillId="0" borderId="42" xfId="0" applyNumberFormat="1" applyFont="1" applyBorder="1" applyAlignment="1">
      <alignment horizontal="center" vertical="center" wrapText="1"/>
    </xf>
    <xf numFmtId="9" fontId="36" fillId="0" borderId="43" xfId="0" applyNumberFormat="1" applyFont="1" applyBorder="1" applyAlignment="1">
      <alignment horizontal="center" vertical="center" wrapText="1"/>
    </xf>
    <xf numFmtId="0" fontId="36" fillId="0" borderId="12" xfId="0" applyFont="1" applyBorder="1" applyAlignment="1">
      <alignment horizontal="center" vertical="center" wrapText="1"/>
    </xf>
    <xf numFmtId="0" fontId="36" fillId="0" borderId="45" xfId="0" applyFont="1" applyBorder="1" applyAlignment="1">
      <alignment horizontal="center" vertical="center" wrapText="1"/>
    </xf>
    <xf numFmtId="0" fontId="36" fillId="0" borderId="23" xfId="0" applyFont="1" applyBorder="1" applyAlignment="1">
      <alignment horizontal="center" vertical="center" wrapText="1"/>
    </xf>
    <xf numFmtId="0" fontId="37" fillId="25" borderId="46" xfId="0" applyFont="1" applyFill="1" applyBorder="1" applyAlignment="1">
      <alignment horizontal="center" vertical="center" wrapText="1"/>
    </xf>
    <xf numFmtId="0" fontId="37" fillId="0" borderId="24" xfId="0" applyFont="1" applyBorder="1" applyAlignment="1">
      <alignment horizontal="center" vertical="center" wrapText="1"/>
    </xf>
    <xf numFmtId="0" fontId="36" fillId="0" borderId="15" xfId="0" applyFont="1" applyBorder="1" applyAlignment="1">
      <alignment horizontal="center" vertical="center" wrapText="1"/>
    </xf>
    <xf numFmtId="9" fontId="36" fillId="0" borderId="47" xfId="0" applyNumberFormat="1" applyFont="1" applyBorder="1" applyAlignment="1">
      <alignment horizontal="center" vertical="center" wrapText="1"/>
    </xf>
    <xf numFmtId="0" fontId="37" fillId="0" borderId="48" xfId="0" applyFont="1" applyBorder="1" applyAlignment="1">
      <alignment horizontal="center" vertical="center" wrapText="1"/>
    </xf>
    <xf numFmtId="0" fontId="37" fillId="0" borderId="49" xfId="0" applyFont="1" applyBorder="1" applyAlignment="1">
      <alignment horizontal="center" vertical="center" wrapText="1"/>
    </xf>
    <xf numFmtId="0" fontId="39" fillId="0" borderId="4" xfId="0" applyFont="1" applyBorder="1" applyAlignment="1">
      <alignment horizontal="center" vertical="center" wrapText="1"/>
    </xf>
    <xf numFmtId="0" fontId="40" fillId="0" borderId="4" xfId="0" applyFont="1" applyBorder="1" applyAlignment="1">
      <alignment horizontal="center" vertical="center" wrapText="1"/>
    </xf>
    <xf numFmtId="0" fontId="40" fillId="25" borderId="4" xfId="0" applyFont="1" applyFill="1" applyBorder="1" applyAlignment="1">
      <alignment horizontal="center" vertical="center" wrapText="1"/>
    </xf>
    <xf numFmtId="9" fontId="39" fillId="0" borderId="4" xfId="0" applyNumberFormat="1" applyFont="1" applyBorder="1" applyAlignment="1">
      <alignment horizontal="center" vertical="center" wrapText="1"/>
    </xf>
    <xf numFmtId="0" fontId="22" fillId="0" borderId="4" xfId="0" applyFont="1" applyBorder="1" applyAlignment="1">
      <alignment wrapText="1"/>
    </xf>
    <xf numFmtId="0" fontId="35" fillId="29" borderId="4" xfId="40" applyFont="1" applyFill="1" applyAlignment="1">
      <alignment horizontal="center" vertical="center" wrapText="1"/>
    </xf>
    <xf numFmtId="0" fontId="35" fillId="29" borderId="4" xfId="0" applyFont="1" applyFill="1" applyBorder="1" applyAlignment="1">
      <alignment horizontal="center" vertical="center" wrapText="1"/>
    </xf>
    <xf numFmtId="0" fontId="33" fillId="29" borderId="41" xfId="0" applyFont="1" applyFill="1" applyBorder="1" applyAlignment="1">
      <alignment horizontal="center" vertical="center" wrapText="1"/>
    </xf>
    <xf numFmtId="9" fontId="32" fillId="0" borderId="42" xfId="0" applyNumberFormat="1" applyFont="1" applyBorder="1" applyAlignment="1">
      <alignment horizontal="center" vertical="center" wrapText="1"/>
    </xf>
    <xf numFmtId="9" fontId="32" fillId="0" borderId="50" xfId="0" applyNumberFormat="1" applyFont="1" applyBorder="1" applyAlignment="1">
      <alignment horizontal="center" vertical="center" wrapText="1"/>
    </xf>
    <xf numFmtId="9" fontId="22" fillId="0" borderId="42" xfId="0" applyNumberFormat="1" applyFont="1" applyBorder="1" applyAlignment="1">
      <alignment horizontal="center" vertical="center"/>
    </xf>
    <xf numFmtId="9" fontId="22" fillId="0" borderId="22" xfId="0" applyNumberFormat="1" applyFont="1" applyBorder="1" applyAlignment="1">
      <alignment horizontal="center" vertical="center"/>
    </xf>
    <xf numFmtId="0" fontId="35" fillId="29" borderId="51" xfId="40" applyFont="1" applyFill="1" applyBorder="1" applyAlignment="1">
      <alignment horizontal="center" vertical="center" wrapText="1"/>
    </xf>
    <xf numFmtId="0" fontId="35" fillId="29" borderId="52" xfId="40" applyFont="1" applyFill="1" applyBorder="1" applyAlignment="1">
      <alignment horizontal="center" vertical="center" wrapText="1"/>
    </xf>
    <xf numFmtId="0" fontId="21" fillId="29" borderId="51" xfId="40" applyFont="1" applyFill="1" applyBorder="1" applyAlignment="1">
      <alignment horizontal="center" vertical="center" wrapText="1"/>
    </xf>
    <xf numFmtId="0" fontId="37" fillId="29" borderId="12" xfId="0" applyFont="1" applyFill="1" applyBorder="1" applyAlignment="1">
      <alignment horizontal="center" vertical="center" wrapText="1"/>
    </xf>
    <xf numFmtId="0" fontId="36" fillId="0" borderId="44" xfId="0" applyFont="1" applyBorder="1" applyAlignment="1">
      <alignment horizontal="center" vertical="center" wrapText="1"/>
    </xf>
    <xf numFmtId="0" fontId="37" fillId="29" borderId="45" xfId="0" applyFont="1" applyFill="1" applyBorder="1" applyAlignment="1">
      <alignment horizontal="center" vertical="center" wrapText="1"/>
    </xf>
    <xf numFmtId="0" fontId="37" fillId="29" borderId="32" xfId="0" applyFont="1" applyFill="1" applyBorder="1" applyAlignment="1">
      <alignment horizontal="center" vertical="center" wrapText="1"/>
    </xf>
    <xf numFmtId="0" fontId="21" fillId="0" borderId="40" xfId="0" applyFont="1" applyBorder="1" applyAlignment="1">
      <alignment horizontal="center" vertical="center" wrapText="1"/>
    </xf>
    <xf numFmtId="0" fontId="37" fillId="29" borderId="41" xfId="0" applyFont="1" applyFill="1" applyBorder="1" applyAlignment="1">
      <alignment horizontal="center" vertical="center" wrapText="1"/>
    </xf>
    <xf numFmtId="9" fontId="36" fillId="0" borderId="50" xfId="0" applyNumberFormat="1" applyFont="1" applyBorder="1" applyAlignment="1">
      <alignment horizontal="center" vertical="center" wrapText="1"/>
    </xf>
    <xf numFmtId="9" fontId="21" fillId="0" borderId="42" xfId="0" applyNumberFormat="1" applyFont="1" applyBorder="1" applyAlignment="1">
      <alignment horizontal="center" vertical="center" wrapText="1"/>
    </xf>
    <xf numFmtId="9" fontId="21" fillId="0" borderId="43" xfId="0" applyNumberFormat="1" applyFont="1" applyBorder="1" applyAlignment="1">
      <alignment horizontal="center" vertical="center" wrapText="1"/>
    </xf>
    <xf numFmtId="0" fontId="33" fillId="29" borderId="44" xfId="0" applyFont="1" applyFill="1" applyBorder="1" applyAlignment="1">
      <alignment horizontal="center" vertical="center" wrapText="1"/>
    </xf>
    <xf numFmtId="0" fontId="22" fillId="0" borderId="45" xfId="0" applyFont="1" applyBorder="1" applyAlignment="1">
      <alignment horizontal="center" vertical="center" wrapText="1"/>
    </xf>
    <xf numFmtId="0" fontId="0" fillId="0" borderId="0" xfId="0" applyAlignment="1">
      <alignment horizontal="center"/>
    </xf>
    <xf numFmtId="0" fontId="22" fillId="30" borderId="29" xfId="38" applyFill="1" applyBorder="1" applyAlignment="1">
      <alignment horizontal="center" vertical="center" wrapText="1"/>
    </xf>
    <xf numFmtId="0" fontId="22" fillId="25" borderId="33" xfId="38" applyFill="1" applyBorder="1" applyAlignment="1">
      <alignment horizontal="center" vertical="center" wrapText="1"/>
    </xf>
    <xf numFmtId="0" fontId="30" fillId="28" borderId="29" xfId="0" applyFont="1" applyFill="1" applyBorder="1" applyAlignment="1">
      <alignment horizontal="center" vertical="center" wrapText="1"/>
    </xf>
    <xf numFmtId="0" fontId="30" fillId="28" borderId="19" xfId="0" applyFont="1" applyFill="1" applyBorder="1" applyAlignment="1">
      <alignment horizontal="center" vertical="center" wrapText="1"/>
    </xf>
    <xf numFmtId="0" fontId="22" fillId="29" borderId="29" xfId="38" applyFill="1" applyBorder="1" applyAlignment="1">
      <alignment horizontal="center" vertical="center" wrapText="1"/>
    </xf>
    <xf numFmtId="0" fontId="22" fillId="25" borderId="29" xfId="38" applyFill="1" applyBorder="1" applyAlignment="1">
      <alignment horizontal="center" vertical="center" wrapText="1"/>
    </xf>
    <xf numFmtId="0" fontId="22" fillId="0" borderId="29" xfId="38" applyBorder="1" applyAlignment="1">
      <alignment horizontal="center" vertical="center" wrapText="1"/>
    </xf>
    <xf numFmtId="0" fontId="30" fillId="30" borderId="29" xfId="38" applyFont="1" applyFill="1" applyBorder="1" applyAlignment="1">
      <alignment horizontal="center" vertical="center" wrapText="1"/>
    </xf>
    <xf numFmtId="0" fontId="30" fillId="29" borderId="22" xfId="38" applyFont="1" applyFill="1" applyBorder="1" applyAlignment="1">
      <alignment horizontal="center" vertical="center" wrapText="1"/>
    </xf>
    <xf numFmtId="0" fontId="30" fillId="29" borderId="29" xfId="38" applyFont="1" applyFill="1" applyBorder="1" applyAlignment="1">
      <alignment horizontal="center" vertical="center" wrapText="1"/>
    </xf>
    <xf numFmtId="0" fontId="30" fillId="25" borderId="29" xfId="38" applyFont="1" applyFill="1" applyBorder="1" applyAlignment="1">
      <alignment horizontal="center" vertical="center" wrapText="1"/>
    </xf>
    <xf numFmtId="0" fontId="30" fillId="0" borderId="38" xfId="0" applyFont="1" applyBorder="1" applyAlignment="1">
      <alignment horizontal="center" vertical="center" wrapText="1"/>
    </xf>
    <xf numFmtId="0" fontId="30" fillId="0" borderId="39" xfId="0" applyFont="1" applyBorder="1" applyAlignment="1">
      <alignment horizontal="center" vertical="center" wrapText="1"/>
    </xf>
    <xf numFmtId="0" fontId="22" fillId="25" borderId="41" xfId="38" applyFill="1" applyBorder="1" applyAlignment="1">
      <alignment horizontal="center" vertical="center" wrapText="1"/>
    </xf>
    <xf numFmtId="0" fontId="22" fillId="25" borderId="23" xfId="38" applyFill="1" applyBorder="1" applyAlignment="1">
      <alignment horizontal="center" vertical="center" wrapText="1"/>
    </xf>
    <xf numFmtId="0" fontId="22" fillId="25" borderId="37" xfId="38" applyFill="1" applyBorder="1" applyAlignment="1">
      <alignment horizontal="center" vertical="center" wrapText="1"/>
    </xf>
    <xf numFmtId="0" fontId="30" fillId="28" borderId="35" xfId="0" applyFont="1" applyFill="1" applyBorder="1" applyAlignment="1">
      <alignment horizontal="center" vertical="center" wrapText="1"/>
    </xf>
    <xf numFmtId="0" fontId="43" fillId="33" borderId="12" xfId="0" applyFont="1" applyFill="1" applyBorder="1" applyAlignment="1">
      <alignment horizontal="center" vertical="center" wrapText="1"/>
    </xf>
    <xf numFmtId="0" fontId="43" fillId="33" borderId="12" xfId="0" applyFont="1" applyFill="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4" xfId="0" applyFont="1" applyBorder="1" applyAlignment="1">
      <alignment vertical="center" wrapText="1"/>
    </xf>
    <xf numFmtId="0" fontId="22" fillId="0" borderId="0" xfId="0" applyFont="1" applyAlignment="1" applyProtection="1">
      <alignment horizontal="center" vertical="center" wrapText="1"/>
      <protection locked="0"/>
    </xf>
    <xf numFmtId="0" fontId="0" fillId="0" borderId="0" xfId="0" applyAlignment="1">
      <alignment vertical="center" wrapText="1"/>
    </xf>
    <xf numFmtId="0" fontId="42" fillId="0" borderId="0" xfId="0" applyFont="1"/>
    <xf numFmtId="0" fontId="45" fillId="0" borderId="0" xfId="0" applyFont="1"/>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31" fillId="0" borderId="19" xfId="0" applyFont="1" applyBorder="1" applyAlignment="1">
      <alignment horizontal="center" vertical="center"/>
    </xf>
    <xf numFmtId="0" fontId="31" fillId="0" borderId="20" xfId="0" applyFont="1" applyBorder="1" applyAlignment="1">
      <alignment horizontal="center" vertical="center"/>
    </xf>
    <xf numFmtId="0" fontId="31" fillId="0" borderId="21" xfId="0" applyFont="1" applyBorder="1" applyAlignment="1">
      <alignment horizontal="center" vertical="center"/>
    </xf>
    <xf numFmtId="0" fontId="31" fillId="0" borderId="22" xfId="0" applyFont="1" applyBorder="1" applyAlignment="1">
      <alignment horizontal="center" vertical="center"/>
    </xf>
    <xf numFmtId="0" fontId="26" fillId="0" borderId="16" xfId="0" applyFont="1" applyBorder="1" applyAlignment="1">
      <alignment horizontal="center" vertical="center"/>
    </xf>
    <xf numFmtId="0" fontId="26" fillId="0" borderId="26" xfId="0" applyFont="1" applyBorder="1" applyAlignment="1">
      <alignment horizontal="center" vertical="center"/>
    </xf>
    <xf numFmtId="0" fontId="26" fillId="0" borderId="11" xfId="0" applyFont="1" applyBorder="1" applyAlignment="1">
      <alignment horizontal="center" vertical="center"/>
    </xf>
    <xf numFmtId="17" fontId="24" fillId="0" borderId="0" xfId="40" applyNumberFormat="1" applyFont="1" applyBorder="1" applyAlignment="1">
      <alignment horizontal="center"/>
    </xf>
    <xf numFmtId="0" fontId="24" fillId="0" borderId="0" xfId="40" applyFont="1" applyBorder="1" applyAlignment="1">
      <alignment horizontal="center"/>
    </xf>
    <xf numFmtId="17" fontId="24" fillId="0" borderId="0" xfId="40" applyNumberFormat="1" applyFont="1" applyBorder="1" applyAlignment="1">
      <alignment horizontal="center" vertical="center"/>
    </xf>
    <xf numFmtId="0" fontId="38" fillId="0" borderId="0" xfId="40" applyFont="1" applyBorder="1" applyAlignment="1">
      <alignment horizontal="center" vertical="center"/>
    </xf>
    <xf numFmtId="0" fontId="24" fillId="0" borderId="0" xfId="4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0" fillId="0" borderId="11" xfId="0" applyFont="1" applyBorder="1" applyAlignment="1">
      <alignment horizontal="center" vertical="center"/>
    </xf>
    <xf numFmtId="17" fontId="38" fillId="0" borderId="0" xfId="40" applyNumberFormat="1" applyFont="1" applyBorder="1" applyAlignment="1">
      <alignment horizontal="center" vertical="center"/>
    </xf>
    <xf numFmtId="0" fontId="41" fillId="0" borderId="27" xfId="0" applyFont="1" applyBorder="1" applyAlignment="1">
      <alignment horizontal="center"/>
    </xf>
    <xf numFmtId="0" fontId="41" fillId="0" borderId="28" xfId="0" applyFont="1" applyBorder="1" applyAlignment="1">
      <alignment horizontal="center"/>
    </xf>
    <xf numFmtId="0" fontId="41" fillId="0" borderId="29" xfId="0" applyFont="1" applyBorder="1" applyAlignment="1">
      <alignment horizontal="center"/>
    </xf>
    <xf numFmtId="0" fontId="46" fillId="24" borderId="0" xfId="0" applyFont="1" applyFill="1" applyBorder="1" applyAlignment="1">
      <alignment vertical="center" wrapText="1"/>
    </xf>
    <xf numFmtId="0" fontId="42" fillId="25" borderId="0" xfId="0" applyFont="1" applyFill="1" applyBorder="1"/>
    <xf numFmtId="0" fontId="47" fillId="0" borderId="4" xfId="0" applyFont="1" applyBorder="1" applyAlignment="1">
      <alignment horizontal="center" wrapText="1"/>
    </xf>
    <xf numFmtId="0" fontId="47" fillId="0" borderId="0" xfId="0" applyFont="1"/>
    <xf numFmtId="0" fontId="51" fillId="35" borderId="41" xfId="0" applyFont="1" applyFill="1" applyBorder="1" applyAlignment="1">
      <alignment horizontal="center" vertical="center" wrapText="1"/>
    </xf>
    <xf numFmtId="0" fontId="52" fillId="36" borderId="42" xfId="0" applyFont="1" applyFill="1" applyBorder="1" applyAlignment="1">
      <alignment horizontal="center" vertical="center" wrapText="1"/>
    </xf>
    <xf numFmtId="0" fontId="52" fillId="37" borderId="42" xfId="0" applyFont="1" applyFill="1" applyBorder="1" applyAlignment="1">
      <alignment horizontal="center" vertical="center" wrapText="1"/>
    </xf>
    <xf numFmtId="0" fontId="52" fillId="38" borderId="42" xfId="0" applyFont="1" applyFill="1" applyBorder="1" applyAlignment="1">
      <alignment horizontal="center" vertical="center" wrapText="1"/>
    </xf>
    <xf numFmtId="0" fontId="52" fillId="36" borderId="42" xfId="0" applyFont="1" applyFill="1" applyBorder="1" applyAlignment="1">
      <alignment horizontal="center" vertical="center"/>
    </xf>
    <xf numFmtId="0" fontId="53" fillId="32" borderId="42" xfId="0" applyFont="1" applyFill="1" applyBorder="1" applyAlignment="1">
      <alignment horizontal="center" vertical="center"/>
    </xf>
    <xf numFmtId="0" fontId="53" fillId="32" borderId="42" xfId="0" applyFont="1" applyFill="1" applyBorder="1" applyAlignment="1">
      <alignment horizontal="center" vertical="center" wrapText="1"/>
    </xf>
    <xf numFmtId="0" fontId="53" fillId="39" borderId="42" xfId="0" applyFont="1" applyFill="1" applyBorder="1" applyAlignment="1">
      <alignment horizontal="center" vertical="center" wrapText="1"/>
    </xf>
    <xf numFmtId="0" fontId="53" fillId="40" borderId="42" xfId="0" applyFont="1" applyFill="1" applyBorder="1" applyAlignment="1">
      <alignment horizontal="center" vertical="center" wrapText="1"/>
    </xf>
    <xf numFmtId="0" fontId="53" fillId="36" borderId="42" xfId="0" applyFont="1" applyFill="1" applyBorder="1" applyAlignment="1">
      <alignment horizontal="center" vertical="center" wrapText="1"/>
    </xf>
    <xf numFmtId="0" fontId="53" fillId="41" borderId="42" xfId="0" applyFont="1" applyFill="1" applyBorder="1" applyAlignment="1">
      <alignment horizontal="center" vertical="center" wrapText="1"/>
    </xf>
    <xf numFmtId="0" fontId="53" fillId="38" borderId="42" xfId="0" applyFont="1" applyFill="1" applyBorder="1" applyAlignment="1">
      <alignment horizontal="center" vertical="center" wrapText="1"/>
    </xf>
    <xf numFmtId="0" fontId="53" fillId="36" borderId="43" xfId="0" applyFont="1" applyFill="1" applyBorder="1" applyAlignment="1">
      <alignment horizontal="center" vertical="center" wrapText="1"/>
    </xf>
    <xf numFmtId="0" fontId="44" fillId="25" borderId="4" xfId="36" applyFont="1" applyFill="1" applyBorder="1" applyAlignment="1" applyProtection="1">
      <alignment horizontal="center" vertical="center" textRotation="90" wrapText="1"/>
      <protection locked="0"/>
    </xf>
    <xf numFmtId="0" fontId="44" fillId="25" borderId="4" xfId="36" applyFont="1" applyFill="1" applyBorder="1" applyAlignment="1" applyProtection="1">
      <alignment horizontal="center" vertical="center" textRotation="90" wrapText="1"/>
      <protection locked="0"/>
    </xf>
    <xf numFmtId="0" fontId="55" fillId="25" borderId="4" xfId="36" applyFont="1" applyFill="1" applyBorder="1" applyAlignment="1" applyProtection="1">
      <alignment horizontal="center" vertical="center" wrapText="1"/>
      <protection locked="0"/>
    </xf>
    <xf numFmtId="0" fontId="56" fillId="25" borderId="4" xfId="36" applyFont="1" applyFill="1" applyBorder="1" applyAlignment="1" applyProtection="1">
      <alignment horizontal="center" vertical="center" wrapText="1"/>
      <protection locked="0"/>
    </xf>
    <xf numFmtId="0" fontId="56" fillId="25" borderId="4" xfId="36" applyFont="1" applyFill="1" applyBorder="1" applyAlignment="1" applyProtection="1">
      <alignment vertical="center" wrapText="1"/>
      <protection locked="0"/>
    </xf>
    <xf numFmtId="0" fontId="56" fillId="25" borderId="4" xfId="36" applyFont="1" applyFill="1" applyBorder="1" applyAlignment="1">
      <alignment horizontal="center" vertical="center" wrapText="1"/>
    </xf>
    <xf numFmtId="0" fontId="56" fillId="25" borderId="4" xfId="36" applyFont="1" applyFill="1" applyBorder="1" applyAlignment="1" applyProtection="1">
      <alignment horizontal="left" vertical="center" wrapText="1"/>
      <protection locked="0"/>
    </xf>
    <xf numFmtId="0" fontId="57" fillId="25" borderId="4" xfId="36" applyFont="1" applyFill="1" applyBorder="1" applyAlignment="1" applyProtection="1">
      <alignment horizontal="center" vertical="center" wrapText="1"/>
      <protection locked="0"/>
    </xf>
    <xf numFmtId="0" fontId="57" fillId="25" borderId="4" xfId="36" applyFont="1" applyFill="1" applyBorder="1" applyAlignment="1" applyProtection="1">
      <alignment horizontal="center" vertical="center"/>
      <protection locked="0"/>
    </xf>
    <xf numFmtId="0" fontId="57" fillId="25" borderId="4" xfId="36" applyFont="1" applyFill="1" applyBorder="1" applyAlignment="1" applyProtection="1">
      <alignment horizontal="left" vertical="center" wrapText="1"/>
      <protection locked="0"/>
    </xf>
    <xf numFmtId="0" fontId="56" fillId="42" borderId="4" xfId="38" applyFont="1" applyFill="1" applyBorder="1" applyAlignment="1" applyProtection="1">
      <alignment vertical="center" wrapText="1"/>
      <protection locked="0"/>
    </xf>
    <xf numFmtId="0" fontId="56" fillId="25" borderId="0" xfId="0" applyFont="1" applyFill="1"/>
    <xf numFmtId="0" fontId="55" fillId="25" borderId="4" xfId="36" applyFont="1" applyFill="1" applyBorder="1" applyAlignment="1" applyProtection="1">
      <alignment horizontal="left" vertical="center" wrapText="1"/>
      <protection locked="0"/>
    </xf>
    <xf numFmtId="0" fontId="57" fillId="25" borderId="4" xfId="36" applyFont="1" applyFill="1" applyBorder="1" applyAlignment="1" applyProtection="1">
      <alignment vertical="center" wrapText="1"/>
      <protection locked="0"/>
    </xf>
    <xf numFmtId="0" fontId="55" fillId="25" borderId="4" xfId="36" applyFont="1" applyFill="1" applyBorder="1" applyAlignment="1" applyProtection="1">
      <alignment horizontal="justify" vertical="center" wrapText="1"/>
      <protection locked="0"/>
    </xf>
    <xf numFmtId="0" fontId="57" fillId="34" borderId="4" xfId="36" applyFont="1" applyFill="1" applyBorder="1" applyAlignment="1" applyProtection="1">
      <alignment horizontal="center" vertical="center" wrapText="1"/>
      <protection locked="0"/>
    </xf>
    <xf numFmtId="0" fontId="57" fillId="34" borderId="4" xfId="36" applyFont="1" applyFill="1" applyBorder="1" applyAlignment="1" applyProtection="1">
      <alignment horizontal="left" vertical="center" wrapText="1"/>
      <protection locked="0"/>
    </xf>
    <xf numFmtId="0" fontId="57" fillId="25" borderId="4" xfId="0" applyFont="1" applyFill="1" applyBorder="1" applyAlignment="1" applyProtection="1">
      <alignment vertical="center" wrapText="1"/>
      <protection locked="0"/>
    </xf>
    <xf numFmtId="0" fontId="56" fillId="25" borderId="4" xfId="0" applyFont="1" applyFill="1" applyBorder="1" applyAlignment="1" applyProtection="1">
      <alignment horizontal="justify" vertical="center" wrapText="1"/>
      <protection locked="0"/>
    </xf>
    <xf numFmtId="0" fontId="58" fillId="25" borderId="4" xfId="36" applyFont="1" applyFill="1" applyBorder="1" applyAlignment="1" applyProtection="1">
      <alignment horizontal="left" vertical="center" wrapText="1"/>
      <protection locked="0"/>
    </xf>
    <xf numFmtId="0" fontId="55" fillId="25" borderId="4" xfId="36" applyFont="1" applyFill="1" applyBorder="1" applyAlignment="1" applyProtection="1">
      <alignment horizontal="center" vertical="center" wrapText="1"/>
      <protection locked="0"/>
    </xf>
    <xf numFmtId="0" fontId="56" fillId="25" borderId="4" xfId="36" applyFont="1" applyFill="1" applyBorder="1" applyAlignment="1" applyProtection="1">
      <alignment horizontal="center" vertical="center" wrapText="1"/>
      <protection locked="0"/>
    </xf>
    <xf numFmtId="0" fontId="56" fillId="25" borderId="4" xfId="0" applyFont="1" applyFill="1" applyBorder="1" applyAlignment="1" applyProtection="1">
      <alignment horizontal="left" vertical="center" wrapText="1"/>
      <protection locked="0"/>
    </xf>
    <xf numFmtId="0" fontId="57" fillId="25" borderId="4" xfId="0" applyFont="1" applyFill="1" applyBorder="1" applyAlignment="1" applyProtection="1">
      <alignment horizontal="left" vertical="center" wrapText="1"/>
      <protection locked="0"/>
    </xf>
    <xf numFmtId="0" fontId="56" fillId="25" borderId="4" xfId="0" applyFont="1" applyFill="1" applyBorder="1" applyAlignment="1" applyProtection="1">
      <alignment horizontal="center" vertical="center" wrapText="1"/>
      <protection locked="0"/>
    </xf>
    <xf numFmtId="0" fontId="56" fillId="25" borderId="11" xfId="36" applyFont="1" applyFill="1" applyBorder="1" applyAlignment="1" applyProtection="1">
      <alignment horizontal="center" vertical="center" wrapText="1"/>
      <protection locked="0"/>
    </xf>
    <xf numFmtId="0" fontId="56" fillId="42" borderId="4" xfId="38" applyFont="1" applyFill="1" applyBorder="1" applyAlignment="1" applyProtection="1">
      <alignment vertical="top" wrapText="1"/>
      <protection locked="0"/>
    </xf>
    <xf numFmtId="0" fontId="59" fillId="43" borderId="4" xfId="36" applyFont="1" applyFill="1" applyBorder="1" applyAlignment="1" applyProtection="1">
      <alignment horizontal="left" vertical="center" wrapText="1"/>
      <protection locked="0"/>
    </xf>
    <xf numFmtId="0" fontId="56" fillId="43" borderId="4" xfId="36" applyFont="1" applyFill="1" applyBorder="1" applyAlignment="1" applyProtection="1">
      <alignment horizontal="left" vertical="center" wrapText="1"/>
      <protection locked="0"/>
    </xf>
    <xf numFmtId="0" fontId="44" fillId="25" borderId="13" xfId="36" applyFont="1" applyFill="1" applyBorder="1" applyAlignment="1" applyProtection="1">
      <alignment horizontal="center" vertical="center" textRotation="90" wrapText="1"/>
      <protection locked="0"/>
    </xf>
    <xf numFmtId="0" fontId="44" fillId="25" borderId="36" xfId="36" applyFont="1" applyFill="1" applyBorder="1" applyAlignment="1" applyProtection="1">
      <alignment horizontal="center" vertical="center" textRotation="90" wrapText="1"/>
      <protection locked="0"/>
    </xf>
    <xf numFmtId="0" fontId="56" fillId="25" borderId="4" xfId="0" applyFont="1" applyFill="1" applyBorder="1" applyAlignment="1">
      <alignment horizontal="center" vertical="center" textRotation="90" wrapText="1"/>
    </xf>
    <xf numFmtId="0" fontId="56" fillId="25" borderId="4" xfId="0" applyFont="1" applyFill="1" applyBorder="1" applyAlignment="1">
      <alignment horizontal="center" vertical="center" wrapText="1"/>
    </xf>
    <xf numFmtId="0" fontId="56" fillId="25" borderId="4" xfId="0" applyFont="1" applyFill="1" applyBorder="1" applyAlignment="1">
      <alignment horizontal="justify" vertical="top" wrapText="1"/>
    </xf>
    <xf numFmtId="0" fontId="56" fillId="25" borderId="4" xfId="0" applyFont="1" applyFill="1" applyBorder="1" applyAlignment="1">
      <alignment horizontal="center" vertical="center"/>
    </xf>
    <xf numFmtId="0" fontId="56" fillId="25" borderId="4" xfId="0" applyFont="1" applyFill="1" applyBorder="1" applyAlignment="1">
      <alignment horizontal="center"/>
    </xf>
    <xf numFmtId="0" fontId="55" fillId="25" borderId="4" xfId="0" applyFont="1" applyFill="1" applyBorder="1" applyAlignment="1">
      <alignment horizontal="justify" vertical="center" wrapText="1"/>
    </xf>
    <xf numFmtId="0" fontId="55" fillId="25" borderId="4" xfId="0" applyFont="1" applyFill="1" applyBorder="1" applyAlignment="1">
      <alignment horizontal="left" vertical="center" wrapText="1"/>
    </xf>
    <xf numFmtId="0" fontId="51" fillId="35" borderId="44" xfId="0" applyFont="1" applyFill="1" applyBorder="1" applyAlignment="1">
      <alignment horizontal="center" vertical="center" wrapText="1"/>
    </xf>
    <xf numFmtId="0" fontId="52" fillId="36" borderId="12" xfId="0" applyFont="1" applyFill="1" applyBorder="1" applyAlignment="1">
      <alignment horizontal="center" vertical="center" wrapText="1"/>
    </xf>
    <xf numFmtId="0" fontId="52" fillId="37" borderId="12" xfId="0" applyFont="1" applyFill="1" applyBorder="1" applyAlignment="1">
      <alignment horizontal="center" vertical="center" wrapText="1"/>
    </xf>
    <xf numFmtId="0" fontId="52" fillId="38" borderId="12" xfId="0" applyFont="1" applyFill="1" applyBorder="1" applyAlignment="1">
      <alignment horizontal="center" vertical="center" wrapText="1"/>
    </xf>
    <xf numFmtId="0" fontId="53" fillId="32" borderId="12" xfId="0" applyFont="1" applyFill="1" applyBorder="1" applyAlignment="1">
      <alignment horizontal="center" vertical="center"/>
    </xf>
    <xf numFmtId="0" fontId="53" fillId="39" borderId="12" xfId="0" applyFont="1" applyFill="1" applyBorder="1" applyAlignment="1">
      <alignment horizontal="center" vertical="center" wrapText="1"/>
    </xf>
    <xf numFmtId="0" fontId="53" fillId="40" borderId="12" xfId="0" applyFont="1" applyFill="1" applyBorder="1" applyAlignment="1">
      <alignment horizontal="center" vertical="center" wrapText="1"/>
    </xf>
    <xf numFmtId="0" fontId="53" fillId="36" borderId="12" xfId="0" applyFont="1" applyFill="1" applyBorder="1" applyAlignment="1">
      <alignment horizontal="center" vertical="center" wrapText="1"/>
    </xf>
    <xf numFmtId="0" fontId="53" fillId="41" borderId="12" xfId="0" applyFont="1" applyFill="1" applyBorder="1" applyAlignment="1">
      <alignment horizontal="center" vertical="center" wrapText="1"/>
    </xf>
    <xf numFmtId="0" fontId="53" fillId="38" borderId="12" xfId="0" applyFont="1" applyFill="1" applyBorder="1" applyAlignment="1">
      <alignment horizontal="center" vertical="center" wrapText="1"/>
    </xf>
    <xf numFmtId="0" fontId="53" fillId="36" borderId="45" xfId="0" applyFont="1" applyFill="1" applyBorder="1" applyAlignment="1">
      <alignment horizontal="center" vertical="center" wrapText="1"/>
    </xf>
    <xf numFmtId="0" fontId="48" fillId="0" borderId="4" xfId="0" applyFont="1" applyBorder="1" applyAlignment="1">
      <alignment horizontal="center" vertical="center"/>
    </xf>
    <xf numFmtId="0" fontId="49" fillId="0" borderId="4" xfId="0" applyFont="1" applyBorder="1" applyAlignment="1">
      <alignment vertical="center"/>
    </xf>
    <xf numFmtId="0" fontId="50" fillId="0" borderId="4" xfId="0" applyFont="1" applyBorder="1" applyAlignment="1">
      <alignment horizontal="center" vertical="center" wrapText="1"/>
    </xf>
    <xf numFmtId="0" fontId="49" fillId="0" borderId="4" xfId="0" applyFont="1" applyBorder="1" applyAlignment="1">
      <alignment horizontal="left" vertical="center" wrapText="1"/>
    </xf>
    <xf numFmtId="0" fontId="26" fillId="30" borderId="37" xfId="0" applyFont="1" applyFill="1" applyBorder="1" applyAlignment="1">
      <alignment horizontal="center" vertical="center"/>
    </xf>
    <xf numFmtId="0" fontId="26" fillId="30" borderId="53" xfId="0" applyFont="1" applyFill="1" applyBorder="1" applyAlignment="1">
      <alignment horizontal="center" vertical="center"/>
    </xf>
    <xf numFmtId="0" fontId="26" fillId="30" borderId="54" xfId="0" applyFont="1" applyFill="1" applyBorder="1" applyAlignment="1">
      <alignment horizontal="center" vertical="center"/>
    </xf>
    <xf numFmtId="0" fontId="26" fillId="44" borderId="23" xfId="0" applyFont="1" applyFill="1" applyBorder="1" applyAlignment="1">
      <alignment horizontal="center" vertical="center" wrapText="1"/>
    </xf>
    <xf numFmtId="0" fontId="26" fillId="44" borderId="46" xfId="0" applyFont="1" applyFill="1" applyBorder="1" applyAlignment="1">
      <alignment horizontal="center" vertical="center" wrapText="1"/>
    </xf>
    <xf numFmtId="0" fontId="26" fillId="44" borderId="24" xfId="0" applyFont="1" applyFill="1" applyBorder="1" applyAlignment="1">
      <alignment horizontal="center" vertical="center" wrapText="1"/>
    </xf>
    <xf numFmtId="0" fontId="23" fillId="0" borderId="44" xfId="0" applyFont="1" applyBorder="1" applyAlignment="1">
      <alignment horizontal="center" vertical="center" wrapText="1"/>
    </xf>
    <xf numFmtId="17" fontId="0" fillId="0" borderId="12" xfId="0" applyNumberFormat="1" applyFont="1" applyBorder="1" applyAlignment="1">
      <alignment horizontal="center" vertical="center" wrapText="1"/>
    </xf>
    <xf numFmtId="0" fontId="0" fillId="0" borderId="12" xfId="0" applyFont="1" applyBorder="1" applyAlignment="1">
      <alignment horizontal="center" vertical="center" wrapText="1"/>
    </xf>
    <xf numFmtId="0" fontId="0" fillId="0" borderId="45" xfId="0" applyFont="1" applyBorder="1" applyAlignment="1">
      <alignment horizontal="center" vertical="center" wrapText="1"/>
    </xf>
    <xf numFmtId="0" fontId="23" fillId="0" borderId="41" xfId="0" applyFont="1" applyBorder="1" applyAlignment="1">
      <alignment horizontal="center" vertical="center" wrapText="1"/>
    </xf>
    <xf numFmtId="17" fontId="0" fillId="0" borderId="42" xfId="0" applyNumberFormat="1" applyFont="1" applyBorder="1" applyAlignment="1">
      <alignment horizontal="center" vertical="center" wrapText="1"/>
    </xf>
    <xf numFmtId="0" fontId="0" fillId="0" borderId="42" xfId="0" applyFont="1" applyBorder="1" applyAlignment="1">
      <alignment horizontal="center" vertical="center" wrapText="1"/>
    </xf>
    <xf numFmtId="0" fontId="0" fillId="0" borderId="43" xfId="0" applyFont="1" applyBorder="1" applyAlignment="1">
      <alignment horizontal="center" vertical="center" wrapText="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4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cellStyle name="Excel Built-in Normal" xfId="32"/>
    <cellStyle name="Incorrecto" xfId="33" builtinId="27" customBuiltin="1"/>
    <cellStyle name="Neutral" xfId="34" builtinId="28" customBuiltin="1"/>
    <cellStyle name="Normal" xfId="0" builtinId="0"/>
    <cellStyle name="Normal 2" xfId="35"/>
    <cellStyle name="Normal 2 2" xfId="36"/>
    <cellStyle name="Normal 2 2 2" xfId="37"/>
    <cellStyle name="Normal 2 3" xfId="50"/>
    <cellStyle name="Normal 3" xfId="38"/>
    <cellStyle name="Normal 3 2" xfId="39"/>
    <cellStyle name="Normal_AERCOL AEROPUERTO" xfId="40"/>
    <cellStyle name="Notas" xfId="41" builtinId="10" customBuiltin="1"/>
    <cellStyle name="Salida" xfId="42" builtinId="21" customBuiltin="1"/>
    <cellStyle name="Texto de advertencia" xfId="43" builtinId="11" customBuiltin="1"/>
    <cellStyle name="Texto explicativo" xfId="44" builtinId="53" customBuiltin="1"/>
    <cellStyle name="Título" xfId="45" builtinId="15" customBuiltin="1"/>
    <cellStyle name="Título 2" xfId="47" builtinId="17" customBuiltin="1"/>
    <cellStyle name="Título 3" xfId="48" builtinId="18" customBuiltin="1"/>
    <cellStyle name="Total" xfId="49" builtinId="25" customBuiltin="1"/>
  </cellStyles>
  <dxfs count="370">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O" sz="1800" b="1" i="0" u="none" strike="noStrike" baseline="0">
                <a:solidFill>
                  <a:srgbClr val="000000"/>
                </a:solidFill>
                <a:latin typeface="Calibri"/>
                <a:ea typeface="Calibri"/>
                <a:cs typeface="Calibri"/>
              </a:defRPr>
            </a:pPr>
            <a:r>
              <a:rPr lang="es-CO"/>
              <a:t>INTERPRETACION  DEL NIVEL DE PROBABILIDAD </a:t>
            </a: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9028339138216644E-2"/>
          <c:y val="0.25002823295736681"/>
          <c:w val="0.7360463592241101"/>
          <c:h val="0.6980517840675321"/>
        </c:manualLayout>
      </c:layout>
      <c:pie3DChart>
        <c:varyColors val="1"/>
        <c:ser>
          <c:idx val="0"/>
          <c:order val="0"/>
          <c:explosion val="17"/>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NORTE'!$H$6:$J$6</c:f>
              <c:numCache>
                <c:formatCode>General</c:formatCode>
                <c:ptCount val="3"/>
                <c:pt idx="0">
                  <c:v>6</c:v>
                </c:pt>
                <c:pt idx="1">
                  <c:v>9</c:v>
                </c:pt>
                <c:pt idx="2">
                  <c:v>33</c:v>
                </c:pt>
              </c:numCache>
            </c:numRef>
          </c:val>
          <c:extLst xmlns:c16r2="http://schemas.microsoft.com/office/drawing/2015/06/chart">
            <c:ext xmlns:c16="http://schemas.microsoft.com/office/drawing/2014/chart" uri="{C3380CC4-5D6E-409C-BE32-E72D297353CC}">
              <c16:uniqueId val="{00000000-CA64-486B-80A5-173770FBD80C}"/>
            </c:ext>
          </c:extLst>
        </c:ser>
        <c:ser>
          <c:idx val="1"/>
          <c:order val="1"/>
          <c:explosion val="25"/>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NORTE'!$H$7:$J$7</c:f>
              <c:numCache>
                <c:formatCode>0%</c:formatCode>
                <c:ptCount val="3"/>
                <c:pt idx="0">
                  <c:v>0.12</c:v>
                </c:pt>
                <c:pt idx="1">
                  <c:v>0.19</c:v>
                </c:pt>
                <c:pt idx="2">
                  <c:v>0.69</c:v>
                </c:pt>
              </c:numCache>
            </c:numRef>
          </c:val>
          <c:extLst xmlns:c16r2="http://schemas.microsoft.com/office/drawing/2015/06/chart">
            <c:ext xmlns:c16="http://schemas.microsoft.com/office/drawing/2014/chart" uri="{C3380CC4-5D6E-409C-BE32-E72D297353CC}">
              <c16:uniqueId val="{00000001-CA64-486B-80A5-173770FBD80C}"/>
            </c:ext>
          </c:extLst>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lang="es-CO" sz="920" b="0" i="0" u="none" strike="noStrike" baseline="0">
              <a:solidFill>
                <a:srgbClr val="000000"/>
              </a:solidFill>
              <a:latin typeface="Calibri"/>
              <a:ea typeface="Calibri"/>
              <a:cs typeface="Calibri"/>
            </a:defRPr>
          </a:pPr>
          <a:endParaRPr lang="es-CO"/>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2" l="0.70000000000000062" r="0.70000000000000062" t="0.75000000000000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20173928865477608"/>
          <c:y val="0.19149629147486466"/>
          <c:w val="0.66071807748468236"/>
          <c:h val="0.41517213044750428"/>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NORTE'!$H$56:$N$56</c:f>
              <c:strCache>
                <c:ptCount val="7"/>
                <c:pt idx="0">
                  <c:v>CONDICIONES DE SEGURIDAD</c:v>
                </c:pt>
                <c:pt idx="1">
                  <c:v>FISICO
</c:v>
                </c:pt>
                <c:pt idx="2">
                  <c:v>PSICOSOCIAL
</c:v>
                </c:pt>
                <c:pt idx="3">
                  <c:v>BIOMECÁNICOS 
</c:v>
                </c:pt>
                <c:pt idx="4">
                  <c:v>BIOLOGICOS
</c:v>
                </c:pt>
                <c:pt idx="5">
                  <c:v>FENOMENOS NATUALES </c:v>
                </c:pt>
                <c:pt idx="6">
                  <c:v>PUBLICO</c:v>
                </c:pt>
              </c:strCache>
            </c:strRef>
          </c:cat>
          <c:val>
            <c:numRef>
              <c:f>'PRIORIZACION ORIP NORTE'!$H$57:$N$57</c:f>
              <c:numCache>
                <c:formatCode>General</c:formatCode>
                <c:ptCount val="7"/>
                <c:pt idx="0">
                  <c:v>20</c:v>
                </c:pt>
                <c:pt idx="1">
                  <c:v>8</c:v>
                </c:pt>
                <c:pt idx="2">
                  <c:v>8</c:v>
                </c:pt>
                <c:pt idx="3">
                  <c:v>6</c:v>
                </c:pt>
                <c:pt idx="4">
                  <c:v>4</c:v>
                </c:pt>
                <c:pt idx="5">
                  <c:v>1</c:v>
                </c:pt>
                <c:pt idx="6">
                  <c:v>1</c:v>
                </c:pt>
              </c:numCache>
            </c:numRef>
          </c:val>
          <c:extLst xmlns:c16r2="http://schemas.microsoft.com/office/drawing/2015/06/chart">
            <c:ext xmlns:c16="http://schemas.microsoft.com/office/drawing/2014/chart" uri="{C3380CC4-5D6E-409C-BE32-E72D297353CC}">
              <c16:uniqueId val="{00000000-063E-4556-A29D-6013298CD9AA}"/>
            </c:ext>
          </c:extLst>
        </c:ser>
        <c:dLbls>
          <c:showLegendKey val="0"/>
          <c:showVal val="0"/>
          <c:showCatName val="0"/>
          <c:showSerName val="0"/>
          <c:showPercent val="0"/>
          <c:showBubbleSize val="0"/>
        </c:dLbls>
        <c:gapWidth val="150"/>
        <c:shape val="box"/>
        <c:axId val="-266199680"/>
        <c:axId val="-266201312"/>
        <c:axId val="0"/>
      </c:bar3DChart>
      <c:catAx>
        <c:axId val="-266199680"/>
        <c:scaling>
          <c:orientation val="minMax"/>
        </c:scaling>
        <c:delete val="0"/>
        <c:axPos val="b"/>
        <c:numFmt formatCode="General" sourceLinked="0"/>
        <c:majorTickMark val="out"/>
        <c:minorTickMark val="none"/>
        <c:tickLblPos val="nextTo"/>
        <c:crossAx val="-266201312"/>
        <c:crosses val="autoZero"/>
        <c:auto val="1"/>
        <c:lblAlgn val="ctr"/>
        <c:lblOffset val="100"/>
        <c:noMultiLvlLbl val="0"/>
      </c:catAx>
      <c:valAx>
        <c:axId val="-266201312"/>
        <c:scaling>
          <c:orientation val="minMax"/>
        </c:scaling>
        <c:delete val="0"/>
        <c:axPos val="l"/>
        <c:majorGridlines/>
        <c:numFmt formatCode="General" sourceLinked="1"/>
        <c:majorTickMark val="out"/>
        <c:minorTickMark val="none"/>
        <c:tickLblPos val="nextTo"/>
        <c:crossAx val="-266199680"/>
        <c:crosses val="autoZero"/>
        <c:crossBetween val="between"/>
      </c:valAx>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410582677165352E-2"/>
          <c:y val="0.19802612946485662"/>
          <c:w val="0.66970582677165391"/>
          <c:h val="0.79965913980495207"/>
        </c:manualLayout>
      </c:layout>
      <c:pie3DChart>
        <c:varyColors val="1"/>
        <c:ser>
          <c:idx val="0"/>
          <c:order val="0"/>
          <c:explosion val="25"/>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CENTRO'!$G$5:$J$5</c:f>
              <c:strCache>
                <c:ptCount val="4"/>
                <c:pt idx="0">
                  <c:v>MUY ALTO </c:v>
                </c:pt>
                <c:pt idx="1">
                  <c:v>ALTO</c:v>
                </c:pt>
                <c:pt idx="2">
                  <c:v>MEDIO</c:v>
                </c:pt>
                <c:pt idx="3">
                  <c:v>BAJO</c:v>
                </c:pt>
              </c:strCache>
            </c:strRef>
          </c:cat>
          <c:val>
            <c:numRef>
              <c:f>'PRIORIZACION ORIP CENTRO'!$G$6:$J$6</c:f>
              <c:numCache>
                <c:formatCode>General</c:formatCode>
                <c:ptCount val="4"/>
                <c:pt idx="0">
                  <c:v>14</c:v>
                </c:pt>
                <c:pt idx="1">
                  <c:v>13</c:v>
                </c:pt>
                <c:pt idx="2">
                  <c:v>54</c:v>
                </c:pt>
                <c:pt idx="3">
                  <c:v>5</c:v>
                </c:pt>
              </c:numCache>
            </c:numRef>
          </c:val>
          <c:extLst xmlns:c16r2="http://schemas.microsoft.com/office/drawing/2015/06/chart">
            <c:ext xmlns:c16="http://schemas.microsoft.com/office/drawing/2014/chart" uri="{C3380CC4-5D6E-409C-BE32-E72D297353CC}">
              <c16:uniqueId val="{00000000-92BD-4A88-B694-29B94ACE1BAA}"/>
            </c:ext>
          </c:extLst>
        </c:ser>
        <c:dLbls>
          <c:showLegendKey val="0"/>
          <c:showVal val="0"/>
          <c:showCatName val="0"/>
          <c:showSerName val="0"/>
          <c:showPercent val="0"/>
          <c:showBubbleSize val="0"/>
          <c:showLeaderLines val="0"/>
        </c:dLbls>
      </c:pie3DChart>
    </c:plotArea>
    <c:legend>
      <c:legendPos val="r"/>
      <c:layout>
        <c:manualLayout>
          <c:xMode val="edge"/>
          <c:yMode val="edge"/>
          <c:x val="0.7989175853018371"/>
          <c:y val="0.58760523416197641"/>
          <c:w val="0.16541585301837275"/>
          <c:h val="0.28951026523128576"/>
        </c:manualLayout>
      </c:layout>
      <c:overlay val="0"/>
    </c:legend>
    <c:plotVisOnly val="1"/>
    <c:dispBlanksAs val="zero"/>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4712452610090399"/>
          <c:y val="0.16088468162698327"/>
          <c:w val="0.68503666208390612"/>
          <c:h val="0.46617785779694776"/>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CENTRO'!$G$94:$N$94</c:f>
              <c:strCache>
                <c:ptCount val="8"/>
                <c:pt idx="0">
                  <c:v>CONDICIONES DE SEGURIDAD</c:v>
                </c:pt>
                <c:pt idx="1">
                  <c:v>FISICO
</c:v>
                </c:pt>
                <c:pt idx="2">
                  <c:v>BIOMECÁNICOS 
</c:v>
                </c:pt>
                <c:pt idx="3">
                  <c:v>PSICOSOCIAL
</c:v>
                </c:pt>
                <c:pt idx="4">
                  <c:v>MECANICO </c:v>
                </c:pt>
                <c:pt idx="5">
                  <c:v>BIOLOGICOS
</c:v>
                </c:pt>
                <c:pt idx="6">
                  <c:v>FENOMENOS NATUALES </c:v>
                </c:pt>
                <c:pt idx="7">
                  <c:v>PUBLICO </c:v>
                </c:pt>
              </c:strCache>
            </c:strRef>
          </c:cat>
          <c:val>
            <c:numRef>
              <c:f>'PRIORIZACION ORIP CENTRO'!$G$95:$N$95</c:f>
              <c:numCache>
                <c:formatCode>General</c:formatCode>
                <c:ptCount val="8"/>
                <c:pt idx="0">
                  <c:v>34</c:v>
                </c:pt>
                <c:pt idx="1">
                  <c:v>19</c:v>
                </c:pt>
                <c:pt idx="2">
                  <c:v>14</c:v>
                </c:pt>
                <c:pt idx="3">
                  <c:v>10</c:v>
                </c:pt>
                <c:pt idx="4">
                  <c:v>4</c:v>
                </c:pt>
                <c:pt idx="5">
                  <c:v>3</c:v>
                </c:pt>
                <c:pt idx="6">
                  <c:v>1</c:v>
                </c:pt>
                <c:pt idx="7">
                  <c:v>1</c:v>
                </c:pt>
              </c:numCache>
            </c:numRef>
          </c:val>
          <c:extLst xmlns:c16r2="http://schemas.microsoft.com/office/drawing/2015/06/chart">
            <c:ext xmlns:c16="http://schemas.microsoft.com/office/drawing/2014/chart" uri="{C3380CC4-5D6E-409C-BE32-E72D297353CC}">
              <c16:uniqueId val="{00000000-2EDB-480C-8C52-DAB8CC318CFB}"/>
            </c:ext>
          </c:extLst>
        </c:ser>
        <c:dLbls>
          <c:showLegendKey val="0"/>
          <c:showVal val="0"/>
          <c:showCatName val="0"/>
          <c:showSerName val="0"/>
          <c:showPercent val="0"/>
          <c:showBubbleSize val="0"/>
        </c:dLbls>
        <c:gapWidth val="150"/>
        <c:shape val="box"/>
        <c:axId val="-266205664"/>
        <c:axId val="-266204032"/>
        <c:axId val="0"/>
      </c:bar3DChart>
      <c:catAx>
        <c:axId val="-266205664"/>
        <c:scaling>
          <c:orientation val="minMax"/>
        </c:scaling>
        <c:delete val="0"/>
        <c:axPos val="b"/>
        <c:numFmt formatCode="General" sourceLinked="0"/>
        <c:majorTickMark val="out"/>
        <c:minorTickMark val="none"/>
        <c:tickLblPos val="nextTo"/>
        <c:crossAx val="-266204032"/>
        <c:crosses val="autoZero"/>
        <c:auto val="1"/>
        <c:lblAlgn val="ctr"/>
        <c:lblOffset val="100"/>
        <c:noMultiLvlLbl val="0"/>
      </c:catAx>
      <c:valAx>
        <c:axId val="-266204032"/>
        <c:scaling>
          <c:orientation val="minMax"/>
        </c:scaling>
        <c:delete val="0"/>
        <c:axPos val="l"/>
        <c:majorGridlines/>
        <c:numFmt formatCode="General" sourceLinked="1"/>
        <c:majorTickMark val="out"/>
        <c:minorTickMark val="none"/>
        <c:tickLblPos val="nextTo"/>
        <c:crossAx val="-266205664"/>
        <c:crosses val="autoZero"/>
        <c:crossBetween val="between"/>
      </c:valAx>
    </c:plotArea>
    <c:legend>
      <c:legendPos val="r"/>
      <c:layout>
        <c:manualLayout>
          <c:xMode val="edge"/>
          <c:yMode val="edge"/>
          <c:x val="0.82775799053155763"/>
          <c:y val="0.46701689096417887"/>
          <c:w val="0.14561388159813368"/>
          <c:h val="6.5965930829887415E-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5.7906461464519339E-2"/>
          <c:y val="0.14709569526092256"/>
          <c:w val="0.70896708707871703"/>
          <c:h val="0.8516992522277419"/>
        </c:manualLayout>
      </c:layout>
      <c:pie3DChart>
        <c:varyColors val="1"/>
        <c:ser>
          <c:idx val="0"/>
          <c:order val="0"/>
          <c:explosion val="25"/>
          <c:dLbls>
            <c:dLbl>
              <c:idx val="0"/>
              <c:layout>
                <c:manualLayout>
                  <c:x val="-2.8461176727909019E-2"/>
                  <c:y val="-1.0960321710393827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D50B-449B-AA59-A9021113E86B}"/>
                </c:ex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SUR'!$G$5:$I$5</c:f>
              <c:strCache>
                <c:ptCount val="3"/>
                <c:pt idx="0">
                  <c:v>MUY ALTO </c:v>
                </c:pt>
                <c:pt idx="1">
                  <c:v>ALTO</c:v>
                </c:pt>
                <c:pt idx="2">
                  <c:v>MEDIO</c:v>
                </c:pt>
              </c:strCache>
            </c:strRef>
          </c:cat>
          <c:val>
            <c:numRef>
              <c:f>'PRIORIZACION ORIP SUR'!$G$6:$I$6</c:f>
              <c:numCache>
                <c:formatCode>General</c:formatCode>
                <c:ptCount val="3"/>
                <c:pt idx="0">
                  <c:v>15</c:v>
                </c:pt>
                <c:pt idx="1">
                  <c:v>9</c:v>
                </c:pt>
                <c:pt idx="2">
                  <c:v>65</c:v>
                </c:pt>
              </c:numCache>
            </c:numRef>
          </c:val>
          <c:extLst xmlns:c16r2="http://schemas.microsoft.com/office/drawing/2015/06/chart">
            <c:ext xmlns:c16="http://schemas.microsoft.com/office/drawing/2014/chart" uri="{C3380CC4-5D6E-409C-BE32-E72D297353CC}">
              <c16:uniqueId val="{00000001-D50B-449B-AA59-A9021113E86B}"/>
            </c:ext>
          </c:extLst>
        </c:ser>
        <c:dLbls>
          <c:showLegendKey val="0"/>
          <c:showVal val="0"/>
          <c:showCatName val="0"/>
          <c:showSerName val="0"/>
          <c:showPercent val="0"/>
          <c:showBubbleSize val="0"/>
          <c:showLeaderLines val="0"/>
        </c:dLbls>
      </c:pie3DChart>
    </c:plotArea>
    <c:legend>
      <c:legendPos val="r"/>
      <c:layout>
        <c:manualLayout>
          <c:xMode val="edge"/>
          <c:yMode val="edge"/>
          <c:x val="0.82768550391378093"/>
          <c:y val="0.56285731969246144"/>
          <c:w val="0.15786023622047246"/>
          <c:h val="0.37152194517352011"/>
        </c:manualLayout>
      </c:layout>
      <c:overlay val="0"/>
    </c:legend>
    <c:plotVisOnly val="1"/>
    <c:dispBlanksAs val="zero"/>
    <c:showDLblsOverMax val="0"/>
  </c:chart>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7033176913491868"/>
          <c:y val="0.18965138349320942"/>
          <c:w val="0.67583255123412622"/>
          <c:h val="0.45500581556224923"/>
        </c:manualLayout>
      </c:layout>
      <c:bar3DChart>
        <c:barDir val="col"/>
        <c:grouping val="stacked"/>
        <c:varyColors val="0"/>
        <c:ser>
          <c:idx val="0"/>
          <c:order val="0"/>
          <c:invertIfNegative val="0"/>
          <c:dLbls>
            <c:dLbl>
              <c:idx val="5"/>
              <c:layout>
                <c:manualLayout>
                  <c:x val="8.1466395112015349E-3"/>
                  <c:y val="-8.5607233339366311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F43-4D71-8A1F-16305134C7CC}"/>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SUR'!$G$96:$L$96</c:f>
              <c:strCache>
                <c:ptCount val="6"/>
                <c:pt idx="0">
                  <c:v>CONDICIONES DE SEGURIDAD</c:v>
                </c:pt>
                <c:pt idx="1">
                  <c:v>FISICO
</c:v>
                </c:pt>
                <c:pt idx="2">
                  <c:v>BIOMECÁNICOS 
</c:v>
                </c:pt>
                <c:pt idx="3">
                  <c:v>PSICOSOCIAL
</c:v>
                </c:pt>
                <c:pt idx="4">
                  <c:v>BIOLOGICOS
</c:v>
                </c:pt>
                <c:pt idx="5">
                  <c:v>FENOMENOS NATURALES</c:v>
                </c:pt>
              </c:strCache>
            </c:strRef>
          </c:cat>
          <c:val>
            <c:numRef>
              <c:f>'PRIORIZACION ORIP SUR'!$G$97:$L$97</c:f>
              <c:numCache>
                <c:formatCode>General</c:formatCode>
                <c:ptCount val="6"/>
                <c:pt idx="0">
                  <c:v>41</c:v>
                </c:pt>
                <c:pt idx="1">
                  <c:v>18</c:v>
                </c:pt>
                <c:pt idx="2">
                  <c:v>12</c:v>
                </c:pt>
                <c:pt idx="3">
                  <c:v>8</c:v>
                </c:pt>
                <c:pt idx="4">
                  <c:v>8</c:v>
                </c:pt>
                <c:pt idx="5">
                  <c:v>1</c:v>
                </c:pt>
              </c:numCache>
            </c:numRef>
          </c:val>
          <c:extLst xmlns:c16r2="http://schemas.microsoft.com/office/drawing/2015/06/chart">
            <c:ext xmlns:c16="http://schemas.microsoft.com/office/drawing/2014/chart" uri="{C3380CC4-5D6E-409C-BE32-E72D297353CC}">
              <c16:uniqueId val="{00000001-4F43-4D71-8A1F-16305134C7CC}"/>
            </c:ext>
          </c:extLst>
        </c:ser>
        <c:dLbls>
          <c:showLegendKey val="0"/>
          <c:showVal val="0"/>
          <c:showCatName val="0"/>
          <c:showSerName val="0"/>
          <c:showPercent val="0"/>
          <c:showBubbleSize val="0"/>
        </c:dLbls>
        <c:gapWidth val="150"/>
        <c:shape val="box"/>
        <c:axId val="-157816800"/>
        <c:axId val="-157833120"/>
        <c:axId val="0"/>
      </c:bar3DChart>
      <c:catAx>
        <c:axId val="-157816800"/>
        <c:scaling>
          <c:orientation val="minMax"/>
        </c:scaling>
        <c:delete val="0"/>
        <c:axPos val="b"/>
        <c:numFmt formatCode="General" sourceLinked="0"/>
        <c:majorTickMark val="out"/>
        <c:minorTickMark val="none"/>
        <c:tickLblPos val="nextTo"/>
        <c:crossAx val="-157833120"/>
        <c:crosses val="autoZero"/>
        <c:auto val="0"/>
        <c:lblAlgn val="ctr"/>
        <c:lblOffset val="100"/>
        <c:noMultiLvlLbl val="0"/>
      </c:catAx>
      <c:valAx>
        <c:axId val="-157833120"/>
        <c:scaling>
          <c:orientation val="minMax"/>
        </c:scaling>
        <c:delete val="0"/>
        <c:axPos val="l"/>
        <c:majorGridlines/>
        <c:numFmt formatCode="General" sourceLinked="1"/>
        <c:majorTickMark val="out"/>
        <c:minorTickMark val="none"/>
        <c:tickLblPos val="nextTo"/>
        <c:crossAx val="-157816800"/>
        <c:crosses val="autoZero"/>
        <c:crossBetween val="between"/>
      </c:valAx>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151777</xdr:colOff>
      <xdr:row>1</xdr:row>
      <xdr:rowOff>148833</xdr:rowOff>
    </xdr:from>
    <xdr:to>
      <xdr:col>0</xdr:col>
      <xdr:colOff>1059654</xdr:colOff>
      <xdr:row>4</xdr:row>
      <xdr:rowOff>102053</xdr:rowOff>
    </xdr:to>
    <xdr:pic>
      <xdr:nvPicPr>
        <xdr:cNvPr id="3" name="Imagen 2">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1777" y="315521"/>
          <a:ext cx="907877" cy="9176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4</xdr:row>
      <xdr:rowOff>19050</xdr:rowOff>
    </xdr:from>
    <xdr:to>
      <xdr:col>10</xdr:col>
      <xdr:colOff>390525</xdr:colOff>
      <xdr:row>6</xdr:row>
      <xdr:rowOff>295275</xdr:rowOff>
    </xdr:to>
    <xdr:pic>
      <xdr:nvPicPr>
        <xdr:cNvPr id="4" name="3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1162050"/>
          <a:ext cx="553402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209549</xdr:colOff>
      <xdr:row>21</xdr:row>
      <xdr:rowOff>47625</xdr:rowOff>
    </xdr:from>
    <xdr:to>
      <xdr:col>13</xdr:col>
      <xdr:colOff>85724</xdr:colOff>
      <xdr:row>27</xdr:row>
      <xdr:rowOff>152400</xdr:rowOff>
    </xdr:to>
    <xdr:pic>
      <xdr:nvPicPr>
        <xdr:cNvPr id="5" name="4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6649" y="6734175"/>
          <a:ext cx="749617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7</xdr:row>
      <xdr:rowOff>171449</xdr:rowOff>
    </xdr:from>
    <xdr:to>
      <xdr:col>11</xdr:col>
      <xdr:colOff>47626</xdr:colOff>
      <xdr:row>24</xdr:row>
      <xdr:rowOff>38099</xdr:rowOff>
    </xdr:to>
    <xdr:graphicFrame macro="">
      <xdr:nvGraphicFramePr>
        <xdr:cNvPr id="74799" name="19 Gráfico">
          <a:extLst>
            <a:ext uri="{FF2B5EF4-FFF2-40B4-BE49-F238E27FC236}">
              <a16:creationId xmlns:a16="http://schemas.microsoft.com/office/drawing/2014/main" xmlns="" id="{00000000-0008-0000-0200-00002F2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59</xdr:row>
      <xdr:rowOff>4762</xdr:rowOff>
    </xdr:from>
    <xdr:to>
      <xdr:col>11</xdr:col>
      <xdr:colOff>0</xdr:colOff>
      <xdr:row>80</xdr:row>
      <xdr:rowOff>161925</xdr:rowOff>
    </xdr:to>
    <xdr:graphicFrame macro="">
      <xdr:nvGraphicFramePr>
        <xdr:cNvPr id="3" name="2 Gráfico">
          <a:extLst>
            <a:ext uri="{FF2B5EF4-FFF2-40B4-BE49-F238E27FC236}">
              <a16:creationId xmlns:a16="http://schemas.microsoft.com/office/drawing/2014/main" xmlns=""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0.15425</cdr:x>
      <cdr:y>0.03249</cdr:y>
    </cdr:from>
    <cdr:to>
      <cdr:x>0.91335</cdr:x>
      <cdr:y>0.13357</cdr:y>
    </cdr:to>
    <cdr:sp macro="" textlink="">
      <cdr:nvSpPr>
        <cdr:cNvPr id="2" name="1 CuadroTexto"/>
        <cdr:cNvSpPr txBox="1"/>
      </cdr:nvSpPr>
      <cdr:spPr>
        <a:xfrm xmlns:a="http://schemas.openxmlformats.org/drawingml/2006/main">
          <a:off x="847726" y="128588"/>
          <a:ext cx="4171950" cy="4000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  DEL </a:t>
          </a:r>
          <a:r>
            <a:rPr lang="es-CO" sz="1400" b="1" i="1" baseline="0">
              <a:latin typeface="Arial" pitchFamily="34" charset="0"/>
              <a:cs typeface="Arial" pitchFamily="34" charset="0"/>
            </a:rPr>
            <a:t> RIESGO</a:t>
          </a:r>
          <a:endParaRPr lang="es-CO" sz="1400" b="1" i="1">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561975</xdr:colOff>
      <xdr:row>8</xdr:row>
      <xdr:rowOff>33336</xdr:rowOff>
    </xdr:from>
    <xdr:to>
      <xdr:col>10</xdr:col>
      <xdr:colOff>28575</xdr:colOff>
      <xdr:row>25</xdr:row>
      <xdr:rowOff>180975</xdr:rowOff>
    </xdr:to>
    <xdr:graphicFrame macro="">
      <xdr:nvGraphicFramePr>
        <xdr:cNvPr id="2" name="1 Gráfico">
          <a:extLst>
            <a:ext uri="{FF2B5EF4-FFF2-40B4-BE49-F238E27FC236}">
              <a16:creationId xmlns:a16="http://schemas.microsoft.com/office/drawing/2014/main" xmlns=""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97</xdr:row>
      <xdr:rowOff>23812</xdr:rowOff>
    </xdr:from>
    <xdr:to>
      <xdr:col>10</xdr:col>
      <xdr:colOff>9525</xdr:colOff>
      <xdr:row>116</xdr:row>
      <xdr:rowOff>66675</xdr:rowOff>
    </xdr:to>
    <xdr:graphicFrame macro="">
      <xdr:nvGraphicFramePr>
        <xdr:cNvPr id="3" name="2 Gráfico">
          <a:extLst>
            <a:ext uri="{FF2B5EF4-FFF2-40B4-BE49-F238E27FC236}">
              <a16:creationId xmlns:a16="http://schemas.microsoft.com/office/drawing/2014/main" xmlns=""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cdr:x>
      <cdr:y>0.0191</cdr:y>
    </cdr:from>
    <cdr:to>
      <cdr:x>0.994</cdr:x>
      <cdr:y>0.1684</cdr:y>
    </cdr:to>
    <cdr:sp macro="" textlink="">
      <cdr:nvSpPr>
        <cdr:cNvPr id="2" name="1 CuadroTexto"/>
        <cdr:cNvSpPr txBox="1"/>
      </cdr:nvSpPr>
      <cdr:spPr>
        <a:xfrm xmlns:a="http://schemas.openxmlformats.org/drawingml/2006/main">
          <a:off x="28575" y="59755"/>
          <a:ext cx="4705349" cy="46717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INTERPRETACION</a:t>
          </a:r>
          <a:r>
            <a:rPr lang="es-CO" sz="1400" b="1" i="1" baseline="0">
              <a:latin typeface="Arial" pitchFamily="34" charset="0"/>
              <a:cs typeface="Arial" pitchFamily="34" charset="0"/>
            </a:rPr>
            <a:t> DEL NIVEL DE PROBABILIDAD</a:t>
          </a:r>
          <a:endParaRPr lang="es-CO" sz="1400" b="1" i="1">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0.1285</cdr:x>
      <cdr:y>0.08345</cdr:y>
    </cdr:from>
    <cdr:to>
      <cdr:x>0.95327</cdr:x>
      <cdr:y>0.15458</cdr:y>
    </cdr:to>
    <cdr:sp macro="" textlink="">
      <cdr:nvSpPr>
        <cdr:cNvPr id="2" name="1 CuadroTexto"/>
        <cdr:cNvSpPr txBox="1"/>
      </cdr:nvSpPr>
      <cdr:spPr>
        <a:xfrm xmlns:a="http://schemas.openxmlformats.org/drawingml/2006/main">
          <a:off x="523875" y="290513"/>
          <a:ext cx="3362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0.01246</cdr:x>
      <cdr:y>0.03146</cdr:y>
    </cdr:from>
    <cdr:to>
      <cdr:x>0.95093</cdr:x>
      <cdr:y>0.13817</cdr:y>
    </cdr:to>
    <cdr:sp macro="" textlink="">
      <cdr:nvSpPr>
        <cdr:cNvPr id="3" name="1 CuadroTexto"/>
        <cdr:cNvSpPr txBox="1"/>
      </cdr:nvSpPr>
      <cdr:spPr>
        <a:xfrm xmlns:a="http://schemas.openxmlformats.org/drawingml/2006/main">
          <a:off x="50799" y="109537"/>
          <a:ext cx="3825875" cy="3714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0</xdr:colOff>
      <xdr:row>8</xdr:row>
      <xdr:rowOff>33336</xdr:rowOff>
    </xdr:from>
    <xdr:to>
      <xdr:col>10</xdr:col>
      <xdr:colOff>104774</xdr:colOff>
      <xdr:row>23</xdr:row>
      <xdr:rowOff>152400</xdr:rowOff>
    </xdr:to>
    <xdr:graphicFrame macro="">
      <xdr:nvGraphicFramePr>
        <xdr:cNvPr id="9" name="8 Gráfico">
          <a:extLst>
            <a:ext uri="{FF2B5EF4-FFF2-40B4-BE49-F238E27FC236}">
              <a16:creationId xmlns:a16="http://schemas.microsoft.com/office/drawing/2014/main" xmlns=""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219074</xdr:colOff>
      <xdr:row>8</xdr:row>
      <xdr:rowOff>114300</xdr:rowOff>
    </xdr:from>
    <xdr:to>
      <xdr:col>9</xdr:col>
      <xdr:colOff>800100</xdr:colOff>
      <xdr:row>10</xdr:row>
      <xdr:rowOff>142875</xdr:rowOff>
    </xdr:to>
    <xdr:sp macro="" textlink="">
      <xdr:nvSpPr>
        <xdr:cNvPr id="12" name="11 CuadroTexto">
          <a:extLst>
            <a:ext uri="{FF2B5EF4-FFF2-40B4-BE49-F238E27FC236}">
              <a16:creationId xmlns:a16="http://schemas.microsoft.com/office/drawing/2014/main" xmlns="" id="{00000000-0008-0000-0400-00000C000000}"/>
            </a:ext>
          </a:extLst>
        </xdr:cNvPr>
        <xdr:cNvSpPr txBox="1"/>
      </xdr:nvSpPr>
      <xdr:spPr>
        <a:xfrm>
          <a:off x="4019549" y="2581275"/>
          <a:ext cx="4514851"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i="1">
              <a:latin typeface="Arial" pitchFamily="34" charset="0"/>
              <a:cs typeface="Arial" pitchFamily="34" charset="0"/>
            </a:rPr>
            <a:t>INTERPRETACION DEL NIVEL DE</a:t>
          </a:r>
          <a:r>
            <a:rPr lang="es-CO" sz="1400" b="1" i="1" baseline="0">
              <a:latin typeface="Arial" pitchFamily="34" charset="0"/>
              <a:cs typeface="Arial" pitchFamily="34" charset="0"/>
            </a:rPr>
            <a:t> PROBABILIDAD</a:t>
          </a:r>
          <a:endParaRPr lang="es-CO" sz="1400" b="1" i="1">
            <a:latin typeface="Arial" pitchFamily="34" charset="0"/>
            <a:cs typeface="Arial" pitchFamily="34" charset="0"/>
          </a:endParaRPr>
        </a:p>
      </xdr:txBody>
    </xdr:sp>
    <xdr:clientData/>
  </xdr:twoCellAnchor>
  <xdr:twoCellAnchor>
    <xdr:from>
      <xdr:col>5</xdr:col>
      <xdr:colOff>9524</xdr:colOff>
      <xdr:row>99</xdr:row>
      <xdr:rowOff>14286</xdr:rowOff>
    </xdr:from>
    <xdr:to>
      <xdr:col>9</xdr:col>
      <xdr:colOff>790574</xdr:colOff>
      <xdr:row>115</xdr:row>
      <xdr:rowOff>85725</xdr:rowOff>
    </xdr:to>
    <xdr:graphicFrame macro="">
      <xdr:nvGraphicFramePr>
        <xdr:cNvPr id="15" name="14 Gráfico">
          <a:extLst>
            <a:ext uri="{FF2B5EF4-FFF2-40B4-BE49-F238E27FC236}">
              <a16:creationId xmlns:a16="http://schemas.microsoft.com/office/drawing/2014/main" xmlns=""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0.19796</cdr:x>
      <cdr:y>0.04148</cdr:y>
    </cdr:from>
    <cdr:to>
      <cdr:x>0.86255</cdr:x>
      <cdr:y>0.15772</cdr:y>
    </cdr:to>
    <cdr:sp macro="" textlink="">
      <cdr:nvSpPr>
        <cdr:cNvPr id="2" name="1 CuadroTexto"/>
        <cdr:cNvSpPr txBox="1"/>
      </cdr:nvSpPr>
      <cdr:spPr>
        <a:xfrm xmlns:a="http://schemas.openxmlformats.org/drawingml/2006/main">
          <a:off x="925830" y="165330"/>
          <a:ext cx="3108107" cy="46339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87"/>
  <sheetViews>
    <sheetView showGridLines="0" tabSelected="1" zoomScale="70" zoomScaleNormal="70" workbookViewId="0">
      <selection activeCell="E7" sqref="E7"/>
    </sheetView>
  </sheetViews>
  <sheetFormatPr baseColWidth="10" defaultColWidth="11" defaultRowHeight="14.25" x14ac:dyDescent="0.2"/>
  <cols>
    <col min="1" max="1" width="17" customWidth="1"/>
    <col min="2" max="2" width="14" customWidth="1"/>
    <col min="3" max="3" width="17.125" customWidth="1"/>
    <col min="4" max="4" width="25.375" customWidth="1"/>
    <col min="5" max="15" width="16.25" customWidth="1"/>
    <col min="16" max="16" width="26.75" customWidth="1"/>
    <col min="17" max="17" width="15.125" customWidth="1"/>
    <col min="18" max="21" width="8.125" customWidth="1"/>
    <col min="22" max="30" width="27.375" customWidth="1"/>
  </cols>
  <sheetData>
    <row r="1" spans="1:30" s="137" customFormat="1" ht="12.75" x14ac:dyDescent="0.2">
      <c r="A1" s="136"/>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row>
    <row r="2" spans="1:30" s="139" customFormat="1" ht="23.25" customHeight="1" x14ac:dyDescent="0.2">
      <c r="A2" s="138"/>
      <c r="B2" s="202" t="s">
        <v>311</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3" t="s">
        <v>312</v>
      </c>
    </row>
    <row r="3" spans="1:30" s="139" customFormat="1" ht="28.5" customHeight="1" x14ac:dyDescent="0.2">
      <c r="A3" s="138"/>
      <c r="B3" s="204" t="s">
        <v>313</v>
      </c>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3" t="s">
        <v>314</v>
      </c>
    </row>
    <row r="4" spans="1:30" s="139" customFormat="1" ht="24" customHeight="1" x14ac:dyDescent="0.2">
      <c r="A4" s="138"/>
      <c r="B4" s="204" t="s">
        <v>315</v>
      </c>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5" t="s">
        <v>316</v>
      </c>
    </row>
    <row r="5" spans="1:30" s="139" customFormat="1" x14ac:dyDescent="0.2">
      <c r="A5" s="138"/>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3" t="s">
        <v>317</v>
      </c>
    </row>
    <row r="6" spans="1:30" ht="38.25" customHeight="1" x14ac:dyDescent="0.2">
      <c r="A6" s="191" t="s">
        <v>318</v>
      </c>
      <c r="B6" s="192" t="s">
        <v>319</v>
      </c>
      <c r="C6" s="193" t="s">
        <v>320</v>
      </c>
      <c r="D6" s="194" t="s">
        <v>321</v>
      </c>
      <c r="E6" s="192" t="s">
        <v>322</v>
      </c>
      <c r="F6" s="192"/>
      <c r="G6" s="195" t="s">
        <v>323</v>
      </c>
      <c r="H6" s="195"/>
      <c r="I6" s="195"/>
      <c r="J6" s="196" t="s">
        <v>324</v>
      </c>
      <c r="K6" s="197" t="s">
        <v>325</v>
      </c>
      <c r="L6" s="197"/>
      <c r="M6" s="197"/>
      <c r="N6" s="197"/>
      <c r="O6" s="198" t="s">
        <v>326</v>
      </c>
      <c r="P6" s="198"/>
      <c r="Q6" s="198"/>
      <c r="R6" s="199" t="s">
        <v>327</v>
      </c>
      <c r="S6" s="199"/>
      <c r="T6" s="199"/>
      <c r="U6" s="199"/>
      <c r="V6" s="199"/>
      <c r="W6" s="199"/>
      <c r="X6" s="199"/>
      <c r="Y6" s="200" t="s">
        <v>328</v>
      </c>
      <c r="Z6" s="198" t="s">
        <v>329</v>
      </c>
      <c r="AA6" s="198"/>
      <c r="AB6" s="198"/>
      <c r="AC6" s="198"/>
      <c r="AD6" s="201"/>
    </row>
    <row r="7" spans="1:30" ht="64.5" thickBot="1" x14ac:dyDescent="0.25">
      <c r="A7" s="140"/>
      <c r="B7" s="141"/>
      <c r="C7" s="142"/>
      <c r="D7" s="143"/>
      <c r="E7" s="144" t="s">
        <v>20</v>
      </c>
      <c r="F7" s="144" t="s">
        <v>330</v>
      </c>
      <c r="G7" s="145" t="s">
        <v>2</v>
      </c>
      <c r="H7" s="146" t="s">
        <v>3</v>
      </c>
      <c r="I7" s="145" t="s">
        <v>331</v>
      </c>
      <c r="J7" s="147"/>
      <c r="K7" s="148" t="s">
        <v>332</v>
      </c>
      <c r="L7" s="148" t="s">
        <v>333</v>
      </c>
      <c r="M7" s="148" t="s">
        <v>334</v>
      </c>
      <c r="N7" s="148" t="s">
        <v>335</v>
      </c>
      <c r="O7" s="149" t="s">
        <v>336</v>
      </c>
      <c r="P7" s="149" t="s">
        <v>337</v>
      </c>
      <c r="Q7" s="149" t="s">
        <v>338</v>
      </c>
      <c r="R7" s="150" t="s">
        <v>339</v>
      </c>
      <c r="S7" s="150" t="s">
        <v>340</v>
      </c>
      <c r="T7" s="150" t="s">
        <v>341</v>
      </c>
      <c r="U7" s="150" t="s">
        <v>342</v>
      </c>
      <c r="V7" s="150" t="s">
        <v>343</v>
      </c>
      <c r="W7" s="150" t="s">
        <v>344</v>
      </c>
      <c r="X7" s="150" t="s">
        <v>345</v>
      </c>
      <c r="Y7" s="151" t="s">
        <v>346</v>
      </c>
      <c r="Z7" s="149" t="s">
        <v>347</v>
      </c>
      <c r="AA7" s="149" t="s">
        <v>348</v>
      </c>
      <c r="AB7" s="149" t="s">
        <v>349</v>
      </c>
      <c r="AC7" s="149" t="s">
        <v>350</v>
      </c>
      <c r="AD7" s="152" t="s">
        <v>351</v>
      </c>
    </row>
    <row r="8" spans="1:30" s="164" customFormat="1" ht="409.5" x14ac:dyDescent="0.35">
      <c r="A8" s="153" t="s">
        <v>9</v>
      </c>
      <c r="B8" s="153" t="s">
        <v>0</v>
      </c>
      <c r="C8" s="156" t="s">
        <v>10</v>
      </c>
      <c r="D8" s="156" t="s">
        <v>11</v>
      </c>
      <c r="E8" s="158" t="s">
        <v>20</v>
      </c>
      <c r="F8" s="153"/>
      <c r="G8" s="156" t="s">
        <v>12</v>
      </c>
      <c r="H8" s="155" t="s">
        <v>14</v>
      </c>
      <c r="I8" s="158" t="s">
        <v>13</v>
      </c>
      <c r="J8" s="158" t="s">
        <v>15</v>
      </c>
      <c r="K8" s="156">
        <v>1</v>
      </c>
      <c r="L8" s="156">
        <v>6</v>
      </c>
      <c r="M8" s="160" t="s">
        <v>19</v>
      </c>
      <c r="N8" s="160" t="s">
        <v>20</v>
      </c>
      <c r="O8" s="159" t="s">
        <v>16</v>
      </c>
      <c r="P8" s="159" t="s">
        <v>16</v>
      </c>
      <c r="Q8" s="159" t="s">
        <v>16</v>
      </c>
      <c r="R8" s="160">
        <v>2</v>
      </c>
      <c r="S8" s="160">
        <v>3</v>
      </c>
      <c r="T8" s="160">
        <v>6</v>
      </c>
      <c r="U8" s="160" t="s">
        <v>4</v>
      </c>
      <c r="V8" s="160">
        <v>10</v>
      </c>
      <c r="W8" s="161">
        <v>60</v>
      </c>
      <c r="X8" s="160" t="s">
        <v>17</v>
      </c>
      <c r="Y8" s="160" t="s">
        <v>18</v>
      </c>
      <c r="Z8" s="162" t="s">
        <v>16</v>
      </c>
      <c r="AA8" s="162" t="s">
        <v>16</v>
      </c>
      <c r="AB8" s="162" t="s">
        <v>21</v>
      </c>
      <c r="AC8" s="163" t="s">
        <v>22</v>
      </c>
      <c r="AD8" s="162" t="s">
        <v>16</v>
      </c>
    </row>
    <row r="9" spans="1:30" s="164" customFormat="1" ht="409.5" x14ac:dyDescent="0.35">
      <c r="A9" s="153" t="s">
        <v>9</v>
      </c>
      <c r="B9" s="153" t="s">
        <v>0</v>
      </c>
      <c r="C9" s="156" t="s">
        <v>10</v>
      </c>
      <c r="D9" s="156" t="s">
        <v>11</v>
      </c>
      <c r="E9" s="158" t="s">
        <v>20</v>
      </c>
      <c r="F9" s="153"/>
      <c r="G9" s="156" t="s">
        <v>23</v>
      </c>
      <c r="H9" s="155" t="s">
        <v>25</v>
      </c>
      <c r="I9" s="158" t="s">
        <v>24</v>
      </c>
      <c r="J9" s="158" t="s">
        <v>26</v>
      </c>
      <c r="K9" s="156">
        <v>1</v>
      </c>
      <c r="L9" s="156">
        <v>6</v>
      </c>
      <c r="M9" s="160" t="s">
        <v>27</v>
      </c>
      <c r="N9" s="160" t="s">
        <v>20</v>
      </c>
      <c r="O9" s="165" t="s">
        <v>16</v>
      </c>
      <c r="P9" s="159" t="s">
        <v>16</v>
      </c>
      <c r="Q9" s="159" t="s">
        <v>16</v>
      </c>
      <c r="R9" s="160">
        <v>2</v>
      </c>
      <c r="S9" s="160">
        <v>3</v>
      </c>
      <c r="T9" s="160">
        <v>6</v>
      </c>
      <c r="U9" s="160" t="s">
        <v>4</v>
      </c>
      <c r="V9" s="160">
        <v>10</v>
      </c>
      <c r="W9" s="161">
        <v>60</v>
      </c>
      <c r="X9" s="160" t="s">
        <v>17</v>
      </c>
      <c r="Y9" s="160" t="s">
        <v>18</v>
      </c>
      <c r="Z9" s="162" t="s">
        <v>16</v>
      </c>
      <c r="AA9" s="162" t="s">
        <v>16</v>
      </c>
      <c r="AB9" s="165" t="s">
        <v>28</v>
      </c>
      <c r="AC9" s="159" t="s">
        <v>29</v>
      </c>
      <c r="AD9" s="162" t="s">
        <v>16</v>
      </c>
    </row>
    <row r="10" spans="1:30" s="164" customFormat="1" ht="409.5" x14ac:dyDescent="0.35">
      <c r="A10" s="153" t="s">
        <v>9</v>
      </c>
      <c r="B10" s="153" t="s">
        <v>0</v>
      </c>
      <c r="C10" s="156" t="s">
        <v>10</v>
      </c>
      <c r="D10" s="156" t="s">
        <v>30</v>
      </c>
      <c r="E10" s="158"/>
      <c r="F10" s="158" t="s">
        <v>330</v>
      </c>
      <c r="G10" s="156" t="s">
        <v>31</v>
      </c>
      <c r="H10" s="155" t="s">
        <v>33</v>
      </c>
      <c r="I10" s="158" t="s">
        <v>32</v>
      </c>
      <c r="J10" s="158" t="s">
        <v>34</v>
      </c>
      <c r="K10" s="156">
        <v>1</v>
      </c>
      <c r="L10" s="156">
        <v>8</v>
      </c>
      <c r="M10" s="160" t="s">
        <v>40</v>
      </c>
      <c r="N10" s="160" t="s">
        <v>20</v>
      </c>
      <c r="O10" s="159" t="s">
        <v>16</v>
      </c>
      <c r="P10" s="159" t="s">
        <v>35</v>
      </c>
      <c r="Q10" s="159" t="s">
        <v>36</v>
      </c>
      <c r="R10" s="160">
        <v>2</v>
      </c>
      <c r="S10" s="160">
        <v>1</v>
      </c>
      <c r="T10" s="160">
        <v>2</v>
      </c>
      <c r="U10" s="160" t="s">
        <v>37</v>
      </c>
      <c r="V10" s="160">
        <v>10</v>
      </c>
      <c r="W10" s="161">
        <v>20</v>
      </c>
      <c r="X10" s="160" t="s">
        <v>38</v>
      </c>
      <c r="Y10" s="160" t="s">
        <v>39</v>
      </c>
      <c r="Z10" s="162" t="s">
        <v>16</v>
      </c>
      <c r="AA10" s="162" t="s">
        <v>16</v>
      </c>
      <c r="AB10" s="165" t="s">
        <v>16</v>
      </c>
      <c r="AC10" s="162" t="s">
        <v>41</v>
      </c>
      <c r="AD10" s="162" t="s">
        <v>42</v>
      </c>
    </row>
    <row r="11" spans="1:30" s="164" customFormat="1" ht="409.5" x14ac:dyDescent="0.35">
      <c r="A11" s="153" t="s">
        <v>9</v>
      </c>
      <c r="B11" s="153" t="s">
        <v>0</v>
      </c>
      <c r="C11" s="156" t="s">
        <v>10</v>
      </c>
      <c r="D11" s="156" t="s">
        <v>11</v>
      </c>
      <c r="E11" s="158" t="s">
        <v>20</v>
      </c>
      <c r="F11" s="153"/>
      <c r="G11" s="156" t="s">
        <v>43</v>
      </c>
      <c r="H11" s="155" t="s">
        <v>45</v>
      </c>
      <c r="I11" s="158" t="s">
        <v>44</v>
      </c>
      <c r="J11" s="158" t="s">
        <v>46</v>
      </c>
      <c r="K11" s="156">
        <v>1</v>
      </c>
      <c r="L11" s="156">
        <v>6</v>
      </c>
      <c r="M11" s="160" t="s">
        <v>50</v>
      </c>
      <c r="N11" s="160" t="s">
        <v>20</v>
      </c>
      <c r="O11" s="159" t="s">
        <v>16</v>
      </c>
      <c r="P11" s="159" t="s">
        <v>16</v>
      </c>
      <c r="Q11" s="159" t="s">
        <v>47</v>
      </c>
      <c r="R11" s="160">
        <v>2</v>
      </c>
      <c r="S11" s="160">
        <v>4</v>
      </c>
      <c r="T11" s="160">
        <v>8</v>
      </c>
      <c r="U11" s="160" t="s">
        <v>4</v>
      </c>
      <c r="V11" s="160">
        <v>25</v>
      </c>
      <c r="W11" s="161">
        <v>200</v>
      </c>
      <c r="X11" s="160" t="s">
        <v>48</v>
      </c>
      <c r="Y11" s="160" t="s">
        <v>49</v>
      </c>
      <c r="Z11" s="162" t="s">
        <v>16</v>
      </c>
      <c r="AA11" s="162" t="s">
        <v>16</v>
      </c>
      <c r="AB11" s="162" t="s">
        <v>51</v>
      </c>
      <c r="AC11" s="162" t="s">
        <v>52</v>
      </c>
      <c r="AD11" s="162" t="s">
        <v>16</v>
      </c>
    </row>
    <row r="12" spans="1:30" s="164" customFormat="1" ht="409.5" x14ac:dyDescent="0.35">
      <c r="A12" s="153" t="s">
        <v>9</v>
      </c>
      <c r="B12" s="153" t="s">
        <v>0</v>
      </c>
      <c r="C12" s="156" t="s">
        <v>10</v>
      </c>
      <c r="D12" s="156" t="s">
        <v>11</v>
      </c>
      <c r="E12" s="158" t="s">
        <v>20</v>
      </c>
      <c r="F12" s="153"/>
      <c r="G12" s="156" t="s">
        <v>53</v>
      </c>
      <c r="H12" s="155" t="s">
        <v>55</v>
      </c>
      <c r="I12" s="158" t="s">
        <v>54</v>
      </c>
      <c r="J12" s="158" t="s">
        <v>46</v>
      </c>
      <c r="K12" s="156">
        <v>1</v>
      </c>
      <c r="L12" s="156">
        <v>6</v>
      </c>
      <c r="M12" s="160" t="s">
        <v>50</v>
      </c>
      <c r="N12" s="160" t="s">
        <v>20</v>
      </c>
      <c r="O12" s="159" t="s">
        <v>16</v>
      </c>
      <c r="P12" s="159" t="s">
        <v>16</v>
      </c>
      <c r="Q12" s="159" t="s">
        <v>47</v>
      </c>
      <c r="R12" s="160">
        <v>2</v>
      </c>
      <c r="S12" s="160">
        <v>3</v>
      </c>
      <c r="T12" s="160">
        <v>6</v>
      </c>
      <c r="U12" s="160" t="s">
        <v>4</v>
      </c>
      <c r="V12" s="160">
        <v>25</v>
      </c>
      <c r="W12" s="161">
        <v>150</v>
      </c>
      <c r="X12" s="160" t="s">
        <v>48</v>
      </c>
      <c r="Y12" s="160" t="s">
        <v>49</v>
      </c>
      <c r="Z12" s="162" t="s">
        <v>16</v>
      </c>
      <c r="AA12" s="162" t="s">
        <v>16</v>
      </c>
      <c r="AB12" s="166" t="s">
        <v>16</v>
      </c>
      <c r="AC12" s="162" t="s">
        <v>56</v>
      </c>
      <c r="AD12" s="167" t="s">
        <v>16</v>
      </c>
    </row>
    <row r="13" spans="1:30" s="164" customFormat="1" ht="409.5" x14ac:dyDescent="0.35">
      <c r="A13" s="153" t="s">
        <v>9</v>
      </c>
      <c r="B13" s="153" t="s">
        <v>0</v>
      </c>
      <c r="C13" s="156" t="s">
        <v>10</v>
      </c>
      <c r="D13" s="156" t="s">
        <v>11</v>
      </c>
      <c r="E13" s="158" t="s">
        <v>20</v>
      </c>
      <c r="F13" s="153"/>
      <c r="G13" s="156" t="s">
        <v>57</v>
      </c>
      <c r="H13" s="155" t="s">
        <v>59</v>
      </c>
      <c r="I13" s="158" t="s">
        <v>58</v>
      </c>
      <c r="J13" s="156" t="s">
        <v>60</v>
      </c>
      <c r="K13" s="156">
        <v>1</v>
      </c>
      <c r="L13" s="156">
        <v>8</v>
      </c>
      <c r="M13" s="168" t="s">
        <v>61</v>
      </c>
      <c r="N13" s="160" t="s">
        <v>20</v>
      </c>
      <c r="O13" s="159" t="s">
        <v>16</v>
      </c>
      <c r="P13" s="159" t="s">
        <v>16</v>
      </c>
      <c r="Q13" s="159" t="s">
        <v>16</v>
      </c>
      <c r="R13" s="160">
        <v>2</v>
      </c>
      <c r="S13" s="160">
        <v>4</v>
      </c>
      <c r="T13" s="160">
        <v>8</v>
      </c>
      <c r="U13" s="160" t="s">
        <v>4</v>
      </c>
      <c r="V13" s="160">
        <v>25</v>
      </c>
      <c r="W13" s="161">
        <v>200</v>
      </c>
      <c r="X13" s="160" t="s">
        <v>48</v>
      </c>
      <c r="Y13" s="160" t="s">
        <v>49</v>
      </c>
      <c r="Z13" s="162" t="s">
        <v>16</v>
      </c>
      <c r="AA13" s="162" t="s">
        <v>16</v>
      </c>
      <c r="AB13" s="162" t="s">
        <v>16</v>
      </c>
      <c r="AC13" s="169" t="s">
        <v>62</v>
      </c>
      <c r="AD13" s="167" t="s">
        <v>16</v>
      </c>
    </row>
    <row r="14" spans="1:30" s="164" customFormat="1" ht="409.5" x14ac:dyDescent="0.35">
      <c r="A14" s="153" t="s">
        <v>9</v>
      </c>
      <c r="B14" s="153" t="s">
        <v>0</v>
      </c>
      <c r="C14" s="156" t="s">
        <v>10</v>
      </c>
      <c r="D14" s="156" t="s">
        <v>11</v>
      </c>
      <c r="E14" s="158" t="s">
        <v>20</v>
      </c>
      <c r="F14" s="153"/>
      <c r="G14" s="156" t="s">
        <v>63</v>
      </c>
      <c r="H14" s="158" t="s">
        <v>65</v>
      </c>
      <c r="I14" s="156" t="s">
        <v>64</v>
      </c>
      <c r="J14" s="158" t="s">
        <v>15</v>
      </c>
      <c r="K14" s="156">
        <v>1</v>
      </c>
      <c r="L14" s="156">
        <v>6</v>
      </c>
      <c r="M14" s="168" t="s">
        <v>66</v>
      </c>
      <c r="N14" s="160" t="s">
        <v>20</v>
      </c>
      <c r="O14" s="159" t="s">
        <v>16</v>
      </c>
      <c r="P14" s="159" t="s">
        <v>16</v>
      </c>
      <c r="Q14" s="159" t="s">
        <v>16</v>
      </c>
      <c r="R14" s="160">
        <v>2</v>
      </c>
      <c r="S14" s="160">
        <v>3</v>
      </c>
      <c r="T14" s="160">
        <v>6</v>
      </c>
      <c r="U14" s="160" t="s">
        <v>4</v>
      </c>
      <c r="V14" s="160">
        <v>10</v>
      </c>
      <c r="W14" s="161">
        <v>60</v>
      </c>
      <c r="X14" s="160" t="s">
        <v>17</v>
      </c>
      <c r="Y14" s="160" t="s">
        <v>18</v>
      </c>
      <c r="Z14" s="162" t="s">
        <v>16</v>
      </c>
      <c r="AA14" s="162" t="s">
        <v>16</v>
      </c>
      <c r="AB14" s="162" t="s">
        <v>16</v>
      </c>
      <c r="AC14" s="162" t="s">
        <v>67</v>
      </c>
      <c r="AD14" s="162" t="s">
        <v>16</v>
      </c>
    </row>
    <row r="15" spans="1:30" s="164" customFormat="1" ht="409.5" x14ac:dyDescent="0.35">
      <c r="A15" s="153" t="s">
        <v>9</v>
      </c>
      <c r="B15" s="153" t="s">
        <v>0</v>
      </c>
      <c r="C15" s="156" t="s">
        <v>10</v>
      </c>
      <c r="D15" s="156" t="s">
        <v>11</v>
      </c>
      <c r="E15" s="158" t="s">
        <v>20</v>
      </c>
      <c r="F15" s="153"/>
      <c r="G15" s="156" t="s">
        <v>57</v>
      </c>
      <c r="H15" s="155" t="s">
        <v>59</v>
      </c>
      <c r="I15" s="158" t="s">
        <v>58</v>
      </c>
      <c r="J15" s="156" t="s">
        <v>60</v>
      </c>
      <c r="K15" s="156">
        <v>1</v>
      </c>
      <c r="L15" s="156">
        <v>8</v>
      </c>
      <c r="M15" s="168" t="s">
        <v>61</v>
      </c>
      <c r="N15" s="160" t="s">
        <v>20</v>
      </c>
      <c r="O15" s="159" t="s">
        <v>16</v>
      </c>
      <c r="P15" s="159" t="s">
        <v>16</v>
      </c>
      <c r="Q15" s="159" t="s">
        <v>16</v>
      </c>
      <c r="R15" s="160">
        <v>2</v>
      </c>
      <c r="S15" s="160">
        <v>4</v>
      </c>
      <c r="T15" s="160">
        <v>8</v>
      </c>
      <c r="U15" s="160" t="s">
        <v>4</v>
      </c>
      <c r="V15" s="160">
        <v>25</v>
      </c>
      <c r="W15" s="161">
        <v>200</v>
      </c>
      <c r="X15" s="160" t="s">
        <v>48</v>
      </c>
      <c r="Y15" s="160" t="s">
        <v>49</v>
      </c>
      <c r="Z15" s="162" t="s">
        <v>16</v>
      </c>
      <c r="AA15" s="162" t="s">
        <v>16</v>
      </c>
      <c r="AB15" s="162" t="s">
        <v>16</v>
      </c>
      <c r="AC15" s="169" t="s">
        <v>68</v>
      </c>
      <c r="AD15" s="167" t="s">
        <v>16</v>
      </c>
    </row>
    <row r="16" spans="1:30" s="164" customFormat="1" ht="125.25" customHeight="1" x14ac:dyDescent="0.35">
      <c r="A16" s="153" t="s">
        <v>9</v>
      </c>
      <c r="B16" s="153" t="s">
        <v>0</v>
      </c>
      <c r="C16" s="156" t="s">
        <v>69</v>
      </c>
      <c r="D16" s="156" t="s">
        <v>11</v>
      </c>
      <c r="E16" s="158" t="s">
        <v>20</v>
      </c>
      <c r="F16" s="153"/>
      <c r="G16" s="156" t="s">
        <v>63</v>
      </c>
      <c r="H16" s="158" t="s">
        <v>65</v>
      </c>
      <c r="I16" s="156" t="s">
        <v>64</v>
      </c>
      <c r="J16" s="158" t="s">
        <v>15</v>
      </c>
      <c r="K16" s="156">
        <v>1</v>
      </c>
      <c r="L16" s="156">
        <v>6</v>
      </c>
      <c r="M16" s="168" t="s">
        <v>66</v>
      </c>
      <c r="N16" s="160" t="s">
        <v>20</v>
      </c>
      <c r="O16" s="159" t="s">
        <v>16</v>
      </c>
      <c r="P16" s="159" t="s">
        <v>16</v>
      </c>
      <c r="Q16" s="159" t="s">
        <v>16</v>
      </c>
      <c r="R16" s="160">
        <v>2</v>
      </c>
      <c r="S16" s="160">
        <v>3</v>
      </c>
      <c r="T16" s="160">
        <v>6</v>
      </c>
      <c r="U16" s="160" t="s">
        <v>4</v>
      </c>
      <c r="V16" s="160">
        <v>10</v>
      </c>
      <c r="W16" s="161">
        <v>60</v>
      </c>
      <c r="X16" s="160" t="s">
        <v>17</v>
      </c>
      <c r="Y16" s="160" t="s">
        <v>18</v>
      </c>
      <c r="Z16" s="162" t="s">
        <v>16</v>
      </c>
      <c r="AA16" s="162" t="s">
        <v>16</v>
      </c>
      <c r="AB16" s="162" t="s">
        <v>16</v>
      </c>
      <c r="AC16" s="162" t="s">
        <v>67</v>
      </c>
      <c r="AD16" s="162" t="s">
        <v>16</v>
      </c>
    </row>
    <row r="17" spans="1:30" s="164" customFormat="1" ht="409.5" x14ac:dyDescent="0.35">
      <c r="A17" s="153" t="s">
        <v>9</v>
      </c>
      <c r="B17" s="153" t="s">
        <v>0</v>
      </c>
      <c r="C17" s="156" t="s">
        <v>69</v>
      </c>
      <c r="D17" s="156" t="s">
        <v>11</v>
      </c>
      <c r="E17" s="158" t="s">
        <v>20</v>
      </c>
      <c r="F17" s="153"/>
      <c r="G17" s="156" t="s">
        <v>23</v>
      </c>
      <c r="H17" s="155" t="s">
        <v>25</v>
      </c>
      <c r="I17" s="158" t="s">
        <v>24</v>
      </c>
      <c r="J17" s="158" t="s">
        <v>26</v>
      </c>
      <c r="K17" s="156">
        <v>1</v>
      </c>
      <c r="L17" s="156">
        <v>6</v>
      </c>
      <c r="M17" s="160" t="s">
        <v>27</v>
      </c>
      <c r="N17" s="160" t="s">
        <v>20</v>
      </c>
      <c r="O17" s="165" t="s">
        <v>16</v>
      </c>
      <c r="P17" s="159" t="s">
        <v>16</v>
      </c>
      <c r="Q17" s="159" t="s">
        <v>16</v>
      </c>
      <c r="R17" s="160">
        <v>2</v>
      </c>
      <c r="S17" s="160">
        <v>3</v>
      </c>
      <c r="T17" s="160">
        <v>6</v>
      </c>
      <c r="U17" s="160" t="s">
        <v>4</v>
      </c>
      <c r="V17" s="160">
        <v>10</v>
      </c>
      <c r="W17" s="161">
        <v>60</v>
      </c>
      <c r="X17" s="160" t="s">
        <v>17</v>
      </c>
      <c r="Y17" s="160" t="s">
        <v>18</v>
      </c>
      <c r="Z17" s="162" t="s">
        <v>16</v>
      </c>
      <c r="AA17" s="162" t="s">
        <v>16</v>
      </c>
      <c r="AB17" s="165" t="s">
        <v>28</v>
      </c>
      <c r="AC17" s="159" t="s">
        <v>29</v>
      </c>
      <c r="AD17" s="162" t="s">
        <v>16</v>
      </c>
    </row>
    <row r="18" spans="1:30" s="164" customFormat="1" ht="409.5" x14ac:dyDescent="0.35">
      <c r="A18" s="153" t="s">
        <v>9</v>
      </c>
      <c r="B18" s="153" t="s">
        <v>0</v>
      </c>
      <c r="C18" s="156" t="s">
        <v>69</v>
      </c>
      <c r="D18" s="156" t="s">
        <v>11</v>
      </c>
      <c r="E18" s="158" t="s">
        <v>20</v>
      </c>
      <c r="F18" s="153"/>
      <c r="G18" s="156" t="s">
        <v>31</v>
      </c>
      <c r="H18" s="155" t="s">
        <v>70</v>
      </c>
      <c r="I18" s="158" t="s">
        <v>32</v>
      </c>
      <c r="J18" s="158" t="s">
        <v>34</v>
      </c>
      <c r="K18" s="156">
        <v>1</v>
      </c>
      <c r="L18" s="156">
        <v>8</v>
      </c>
      <c r="M18" s="160" t="s">
        <v>40</v>
      </c>
      <c r="N18" s="160" t="s">
        <v>20</v>
      </c>
      <c r="O18" s="159" t="s">
        <v>16</v>
      </c>
      <c r="P18" s="159" t="s">
        <v>35</v>
      </c>
      <c r="Q18" s="159" t="s">
        <v>36</v>
      </c>
      <c r="R18" s="160">
        <v>2</v>
      </c>
      <c r="S18" s="160">
        <v>3</v>
      </c>
      <c r="T18" s="160">
        <v>6</v>
      </c>
      <c r="U18" s="160" t="s">
        <v>4</v>
      </c>
      <c r="V18" s="160">
        <v>10</v>
      </c>
      <c r="W18" s="161">
        <v>60</v>
      </c>
      <c r="X18" s="160" t="s">
        <v>17</v>
      </c>
      <c r="Y18" s="160" t="s">
        <v>18</v>
      </c>
      <c r="Z18" s="162" t="s">
        <v>16</v>
      </c>
      <c r="AA18" s="162" t="s">
        <v>16</v>
      </c>
      <c r="AB18" s="162" t="s">
        <v>71</v>
      </c>
      <c r="AC18" s="162" t="s">
        <v>41</v>
      </c>
      <c r="AD18" s="162" t="s">
        <v>16</v>
      </c>
    </row>
    <row r="19" spans="1:30" s="164" customFormat="1" ht="157.5" customHeight="1" x14ac:dyDescent="0.35">
      <c r="A19" s="153" t="s">
        <v>9</v>
      </c>
      <c r="B19" s="153" t="s">
        <v>0</v>
      </c>
      <c r="C19" s="156" t="s">
        <v>69</v>
      </c>
      <c r="D19" s="156" t="s">
        <v>11</v>
      </c>
      <c r="E19" s="158" t="s">
        <v>20</v>
      </c>
      <c r="F19" s="153"/>
      <c r="G19" s="156" t="s">
        <v>43</v>
      </c>
      <c r="H19" s="155" t="s">
        <v>45</v>
      </c>
      <c r="I19" s="158" t="s">
        <v>44</v>
      </c>
      <c r="J19" s="158" t="s">
        <v>46</v>
      </c>
      <c r="K19" s="156">
        <v>1</v>
      </c>
      <c r="L19" s="156">
        <v>6</v>
      </c>
      <c r="M19" s="160" t="s">
        <v>50</v>
      </c>
      <c r="N19" s="160" t="s">
        <v>20</v>
      </c>
      <c r="O19" s="159" t="s">
        <v>16</v>
      </c>
      <c r="P19" s="159" t="s">
        <v>16</v>
      </c>
      <c r="Q19" s="159" t="s">
        <v>47</v>
      </c>
      <c r="R19" s="160">
        <v>2</v>
      </c>
      <c r="S19" s="160">
        <v>4</v>
      </c>
      <c r="T19" s="160">
        <v>8</v>
      </c>
      <c r="U19" s="160" t="s">
        <v>4</v>
      </c>
      <c r="V19" s="160">
        <v>25</v>
      </c>
      <c r="W19" s="161">
        <v>200</v>
      </c>
      <c r="X19" s="160" t="s">
        <v>48</v>
      </c>
      <c r="Y19" s="160" t="s">
        <v>49</v>
      </c>
      <c r="Z19" s="162" t="s">
        <v>16</v>
      </c>
      <c r="AA19" s="162" t="s">
        <v>16</v>
      </c>
      <c r="AB19" s="162" t="s">
        <v>51</v>
      </c>
      <c r="AC19" s="162" t="s">
        <v>52</v>
      </c>
      <c r="AD19" s="162" t="s">
        <v>16</v>
      </c>
    </row>
    <row r="20" spans="1:30" s="164" customFormat="1" ht="409.5" x14ac:dyDescent="0.35">
      <c r="A20" s="153" t="s">
        <v>9</v>
      </c>
      <c r="B20" s="153" t="s">
        <v>0</v>
      </c>
      <c r="C20" s="156" t="s">
        <v>69</v>
      </c>
      <c r="D20" s="156" t="s">
        <v>11</v>
      </c>
      <c r="E20" s="158" t="s">
        <v>20</v>
      </c>
      <c r="F20" s="153"/>
      <c r="G20" s="156" t="s">
        <v>53</v>
      </c>
      <c r="H20" s="155" t="s">
        <v>55</v>
      </c>
      <c r="I20" s="158" t="s">
        <v>54</v>
      </c>
      <c r="J20" s="158" t="s">
        <v>46</v>
      </c>
      <c r="K20" s="156">
        <v>1</v>
      </c>
      <c r="L20" s="156">
        <v>6</v>
      </c>
      <c r="M20" s="160" t="s">
        <v>50</v>
      </c>
      <c r="N20" s="160" t="s">
        <v>20</v>
      </c>
      <c r="O20" s="159" t="s">
        <v>16</v>
      </c>
      <c r="P20" s="159" t="s">
        <v>16</v>
      </c>
      <c r="Q20" s="159" t="s">
        <v>47</v>
      </c>
      <c r="R20" s="160">
        <v>2</v>
      </c>
      <c r="S20" s="160">
        <v>3</v>
      </c>
      <c r="T20" s="160">
        <v>6</v>
      </c>
      <c r="U20" s="160" t="s">
        <v>4</v>
      </c>
      <c r="V20" s="160">
        <v>25</v>
      </c>
      <c r="W20" s="161">
        <v>150</v>
      </c>
      <c r="X20" s="160" t="s">
        <v>48</v>
      </c>
      <c r="Y20" s="160" t="s">
        <v>49</v>
      </c>
      <c r="Z20" s="162" t="s">
        <v>16</v>
      </c>
      <c r="AA20" s="162" t="s">
        <v>16</v>
      </c>
      <c r="AB20" s="166" t="s">
        <v>16</v>
      </c>
      <c r="AC20" s="162" t="s">
        <v>56</v>
      </c>
      <c r="AD20" s="167" t="s">
        <v>16</v>
      </c>
    </row>
    <row r="21" spans="1:30" s="164" customFormat="1" ht="409.5" x14ac:dyDescent="0.35">
      <c r="A21" s="153" t="s">
        <v>9</v>
      </c>
      <c r="B21" s="153" t="s">
        <v>0</v>
      </c>
      <c r="C21" s="156" t="s">
        <v>69</v>
      </c>
      <c r="D21" s="156" t="s">
        <v>11</v>
      </c>
      <c r="E21" s="158" t="s">
        <v>20</v>
      </c>
      <c r="F21" s="153"/>
      <c r="G21" s="156" t="s">
        <v>72</v>
      </c>
      <c r="H21" s="155" t="s">
        <v>74</v>
      </c>
      <c r="I21" s="158" t="s">
        <v>73</v>
      </c>
      <c r="J21" s="158" t="s">
        <v>75</v>
      </c>
      <c r="K21" s="156">
        <v>1</v>
      </c>
      <c r="L21" s="156">
        <v>3</v>
      </c>
      <c r="M21" s="160" t="s">
        <v>76</v>
      </c>
      <c r="N21" s="160" t="s">
        <v>20</v>
      </c>
      <c r="O21" s="159" t="s">
        <v>16</v>
      </c>
      <c r="P21" s="159" t="s">
        <v>16</v>
      </c>
      <c r="Q21" s="159" t="s">
        <v>16</v>
      </c>
      <c r="R21" s="160">
        <v>2</v>
      </c>
      <c r="S21" s="160">
        <v>3</v>
      </c>
      <c r="T21" s="160">
        <v>6</v>
      </c>
      <c r="U21" s="160" t="s">
        <v>4</v>
      </c>
      <c r="V21" s="160">
        <v>25</v>
      </c>
      <c r="W21" s="161">
        <v>150</v>
      </c>
      <c r="X21" s="160" t="s">
        <v>48</v>
      </c>
      <c r="Y21" s="160" t="s">
        <v>49</v>
      </c>
      <c r="Z21" s="162" t="s">
        <v>16</v>
      </c>
      <c r="AA21" s="162" t="s">
        <v>16</v>
      </c>
      <c r="AB21" s="169" t="s">
        <v>16</v>
      </c>
      <c r="AC21" s="170" t="s">
        <v>77</v>
      </c>
      <c r="AD21" s="167" t="s">
        <v>16</v>
      </c>
    </row>
    <row r="22" spans="1:30" s="164" customFormat="1" ht="409.5" x14ac:dyDescent="0.35">
      <c r="A22" s="153" t="s">
        <v>9</v>
      </c>
      <c r="B22" s="153" t="s">
        <v>0</v>
      </c>
      <c r="C22" s="156" t="s">
        <v>69</v>
      </c>
      <c r="D22" s="156" t="s">
        <v>11</v>
      </c>
      <c r="E22" s="158" t="s">
        <v>20</v>
      </c>
      <c r="F22" s="153"/>
      <c r="G22" s="156" t="s">
        <v>57</v>
      </c>
      <c r="H22" s="155" t="s">
        <v>59</v>
      </c>
      <c r="I22" s="158" t="s">
        <v>58</v>
      </c>
      <c r="J22" s="156" t="s">
        <v>60</v>
      </c>
      <c r="K22" s="156">
        <v>1</v>
      </c>
      <c r="L22" s="156">
        <v>8</v>
      </c>
      <c r="M22" s="168" t="s">
        <v>61</v>
      </c>
      <c r="N22" s="160" t="s">
        <v>20</v>
      </c>
      <c r="O22" s="159" t="s">
        <v>16</v>
      </c>
      <c r="P22" s="159" t="s">
        <v>16</v>
      </c>
      <c r="Q22" s="159" t="s">
        <v>16</v>
      </c>
      <c r="R22" s="160">
        <v>2</v>
      </c>
      <c r="S22" s="160">
        <v>4</v>
      </c>
      <c r="T22" s="160">
        <v>8</v>
      </c>
      <c r="U22" s="160" t="s">
        <v>4</v>
      </c>
      <c r="V22" s="160">
        <v>25</v>
      </c>
      <c r="W22" s="161">
        <v>200</v>
      </c>
      <c r="X22" s="160" t="s">
        <v>48</v>
      </c>
      <c r="Y22" s="160" t="s">
        <v>49</v>
      </c>
      <c r="Z22" s="162" t="s">
        <v>16</v>
      </c>
      <c r="AA22" s="162" t="s">
        <v>16</v>
      </c>
      <c r="AB22" s="162" t="s">
        <v>16</v>
      </c>
      <c r="AC22" s="169" t="s">
        <v>78</v>
      </c>
      <c r="AD22" s="167" t="s">
        <v>16</v>
      </c>
    </row>
    <row r="23" spans="1:30" s="164" customFormat="1" ht="409.5" x14ac:dyDescent="0.35">
      <c r="A23" s="153" t="s">
        <v>9</v>
      </c>
      <c r="B23" s="153" t="s">
        <v>0</v>
      </c>
      <c r="C23" s="156" t="s">
        <v>69</v>
      </c>
      <c r="D23" s="156" t="s">
        <v>11</v>
      </c>
      <c r="E23" s="158" t="s">
        <v>20</v>
      </c>
      <c r="F23" s="153"/>
      <c r="G23" s="156" t="s">
        <v>72</v>
      </c>
      <c r="H23" s="155" t="s">
        <v>80</v>
      </c>
      <c r="I23" s="158" t="s">
        <v>79</v>
      </c>
      <c r="J23" s="158" t="s">
        <v>81</v>
      </c>
      <c r="K23" s="156">
        <v>1</v>
      </c>
      <c r="L23" s="156">
        <v>6</v>
      </c>
      <c r="M23" s="160" t="s">
        <v>76</v>
      </c>
      <c r="N23" s="160" t="s">
        <v>20</v>
      </c>
      <c r="O23" s="157" t="s">
        <v>16</v>
      </c>
      <c r="P23" s="157" t="s">
        <v>82</v>
      </c>
      <c r="Q23" s="157" t="s">
        <v>83</v>
      </c>
      <c r="R23" s="160">
        <v>2</v>
      </c>
      <c r="S23" s="160">
        <v>3</v>
      </c>
      <c r="T23" s="160">
        <v>6</v>
      </c>
      <c r="U23" s="160" t="s">
        <v>4</v>
      </c>
      <c r="V23" s="160">
        <v>10</v>
      </c>
      <c r="W23" s="161">
        <v>60</v>
      </c>
      <c r="X23" s="160" t="s">
        <v>17</v>
      </c>
      <c r="Y23" s="160" t="s">
        <v>18</v>
      </c>
      <c r="Z23" s="162" t="s">
        <v>16</v>
      </c>
      <c r="AA23" s="162" t="s">
        <v>16</v>
      </c>
      <c r="AB23" s="169" t="s">
        <v>84</v>
      </c>
      <c r="AC23" s="169" t="s">
        <v>85</v>
      </c>
      <c r="AD23" s="171" t="s">
        <v>86</v>
      </c>
    </row>
    <row r="24" spans="1:30" s="164" customFormat="1" ht="409.5" x14ac:dyDescent="0.35">
      <c r="A24" s="153" t="s">
        <v>9</v>
      </c>
      <c r="B24" s="153" t="s">
        <v>0</v>
      </c>
      <c r="C24" s="156" t="s">
        <v>87</v>
      </c>
      <c r="D24" s="156" t="s">
        <v>11</v>
      </c>
      <c r="E24" s="158" t="s">
        <v>20</v>
      </c>
      <c r="F24" s="153"/>
      <c r="G24" s="156" t="s">
        <v>31</v>
      </c>
      <c r="H24" s="155" t="s">
        <v>70</v>
      </c>
      <c r="I24" s="158" t="s">
        <v>32</v>
      </c>
      <c r="J24" s="158" t="s">
        <v>34</v>
      </c>
      <c r="K24" s="156">
        <v>1</v>
      </c>
      <c r="L24" s="156">
        <v>8</v>
      </c>
      <c r="M24" s="160" t="s">
        <v>40</v>
      </c>
      <c r="N24" s="160" t="s">
        <v>20</v>
      </c>
      <c r="O24" s="159" t="s">
        <v>16</v>
      </c>
      <c r="P24" s="159" t="s">
        <v>35</v>
      </c>
      <c r="Q24" s="159" t="s">
        <v>36</v>
      </c>
      <c r="R24" s="160">
        <v>2</v>
      </c>
      <c r="S24" s="160">
        <v>3</v>
      </c>
      <c r="T24" s="160">
        <v>6</v>
      </c>
      <c r="U24" s="160" t="s">
        <v>4</v>
      </c>
      <c r="V24" s="160">
        <v>10</v>
      </c>
      <c r="W24" s="161">
        <v>60</v>
      </c>
      <c r="X24" s="160" t="s">
        <v>17</v>
      </c>
      <c r="Y24" s="160" t="s">
        <v>18</v>
      </c>
      <c r="Z24" s="162" t="s">
        <v>16</v>
      </c>
      <c r="AA24" s="162" t="s">
        <v>16</v>
      </c>
      <c r="AB24" s="162" t="s">
        <v>88</v>
      </c>
      <c r="AC24" s="162" t="s">
        <v>41</v>
      </c>
      <c r="AD24" s="162" t="s">
        <v>16</v>
      </c>
    </row>
    <row r="25" spans="1:30" s="164" customFormat="1" ht="409.5" x14ac:dyDescent="0.35">
      <c r="A25" s="153" t="s">
        <v>9</v>
      </c>
      <c r="B25" s="153" t="s">
        <v>0</v>
      </c>
      <c r="C25" s="156" t="s">
        <v>87</v>
      </c>
      <c r="D25" s="156" t="s">
        <v>11</v>
      </c>
      <c r="E25" s="158" t="s">
        <v>20</v>
      </c>
      <c r="F25" s="153"/>
      <c r="G25" s="156" t="s">
        <v>63</v>
      </c>
      <c r="H25" s="158" t="s">
        <v>65</v>
      </c>
      <c r="I25" s="156" t="s">
        <v>64</v>
      </c>
      <c r="J25" s="158" t="s">
        <v>15</v>
      </c>
      <c r="K25" s="156">
        <v>1</v>
      </c>
      <c r="L25" s="156">
        <v>6</v>
      </c>
      <c r="M25" s="168" t="s">
        <v>66</v>
      </c>
      <c r="N25" s="160" t="s">
        <v>20</v>
      </c>
      <c r="O25" s="159" t="s">
        <v>16</v>
      </c>
      <c r="P25" s="159" t="s">
        <v>16</v>
      </c>
      <c r="Q25" s="159" t="s">
        <v>16</v>
      </c>
      <c r="R25" s="160">
        <v>2</v>
      </c>
      <c r="S25" s="160">
        <v>3</v>
      </c>
      <c r="T25" s="160">
        <v>6</v>
      </c>
      <c r="U25" s="160" t="s">
        <v>4</v>
      </c>
      <c r="V25" s="160">
        <v>10</v>
      </c>
      <c r="W25" s="161">
        <v>60</v>
      </c>
      <c r="X25" s="160" t="s">
        <v>17</v>
      </c>
      <c r="Y25" s="160" t="s">
        <v>18</v>
      </c>
      <c r="Z25" s="162" t="s">
        <v>16</v>
      </c>
      <c r="AA25" s="162" t="s">
        <v>16</v>
      </c>
      <c r="AB25" s="162" t="s">
        <v>16</v>
      </c>
      <c r="AC25" s="162" t="s">
        <v>67</v>
      </c>
      <c r="AD25" s="162" t="s">
        <v>16</v>
      </c>
    </row>
    <row r="26" spans="1:30" s="164" customFormat="1" ht="409.5" x14ac:dyDescent="0.35">
      <c r="A26" s="153" t="s">
        <v>9</v>
      </c>
      <c r="B26" s="153" t="s">
        <v>0</v>
      </c>
      <c r="C26" s="156" t="s">
        <v>87</v>
      </c>
      <c r="D26" s="156" t="s">
        <v>11</v>
      </c>
      <c r="E26" s="158" t="s">
        <v>20</v>
      </c>
      <c r="F26" s="153"/>
      <c r="G26" s="156" t="s">
        <v>43</v>
      </c>
      <c r="H26" s="155" t="s">
        <v>45</v>
      </c>
      <c r="I26" s="158" t="s">
        <v>44</v>
      </c>
      <c r="J26" s="158" t="s">
        <v>46</v>
      </c>
      <c r="K26" s="156">
        <v>1</v>
      </c>
      <c r="L26" s="156">
        <v>6</v>
      </c>
      <c r="M26" s="160" t="s">
        <v>50</v>
      </c>
      <c r="N26" s="160" t="s">
        <v>20</v>
      </c>
      <c r="O26" s="159" t="s">
        <v>16</v>
      </c>
      <c r="P26" s="159" t="s">
        <v>16</v>
      </c>
      <c r="Q26" s="159" t="s">
        <v>47</v>
      </c>
      <c r="R26" s="160">
        <v>2</v>
      </c>
      <c r="S26" s="160">
        <v>4</v>
      </c>
      <c r="T26" s="160">
        <v>8</v>
      </c>
      <c r="U26" s="160" t="s">
        <v>4</v>
      </c>
      <c r="V26" s="160">
        <v>25</v>
      </c>
      <c r="W26" s="161">
        <v>200</v>
      </c>
      <c r="X26" s="160" t="s">
        <v>48</v>
      </c>
      <c r="Y26" s="160" t="s">
        <v>49</v>
      </c>
      <c r="Z26" s="162" t="s">
        <v>16</v>
      </c>
      <c r="AA26" s="162" t="s">
        <v>16</v>
      </c>
      <c r="AB26" s="162" t="s">
        <v>51</v>
      </c>
      <c r="AC26" s="162" t="s">
        <v>52</v>
      </c>
      <c r="AD26" s="162" t="s">
        <v>16</v>
      </c>
    </row>
    <row r="27" spans="1:30" s="164" customFormat="1" ht="409.5" x14ac:dyDescent="0.35">
      <c r="A27" s="153" t="s">
        <v>9</v>
      </c>
      <c r="B27" s="153" t="s">
        <v>0</v>
      </c>
      <c r="C27" s="156" t="s">
        <v>87</v>
      </c>
      <c r="D27" s="156" t="s">
        <v>11</v>
      </c>
      <c r="E27" s="158" t="s">
        <v>20</v>
      </c>
      <c r="F27" s="153"/>
      <c r="G27" s="156" t="s">
        <v>53</v>
      </c>
      <c r="H27" s="155" t="s">
        <v>55</v>
      </c>
      <c r="I27" s="158" t="s">
        <v>54</v>
      </c>
      <c r="J27" s="158" t="s">
        <v>46</v>
      </c>
      <c r="K27" s="156">
        <v>1</v>
      </c>
      <c r="L27" s="156">
        <v>6</v>
      </c>
      <c r="M27" s="160" t="s">
        <v>50</v>
      </c>
      <c r="N27" s="160" t="s">
        <v>20</v>
      </c>
      <c r="O27" s="159" t="s">
        <v>16</v>
      </c>
      <c r="P27" s="159" t="s">
        <v>16</v>
      </c>
      <c r="Q27" s="159" t="s">
        <v>47</v>
      </c>
      <c r="R27" s="160">
        <v>2</v>
      </c>
      <c r="S27" s="160">
        <v>3</v>
      </c>
      <c r="T27" s="160">
        <v>6</v>
      </c>
      <c r="U27" s="160" t="s">
        <v>4</v>
      </c>
      <c r="V27" s="160">
        <v>25</v>
      </c>
      <c r="W27" s="161">
        <v>150</v>
      </c>
      <c r="X27" s="160" t="s">
        <v>48</v>
      </c>
      <c r="Y27" s="160" t="s">
        <v>49</v>
      </c>
      <c r="Z27" s="162" t="s">
        <v>16</v>
      </c>
      <c r="AA27" s="162" t="s">
        <v>16</v>
      </c>
      <c r="AB27" s="166" t="s">
        <v>16</v>
      </c>
      <c r="AC27" s="162" t="s">
        <v>56</v>
      </c>
      <c r="AD27" s="167" t="s">
        <v>16</v>
      </c>
    </row>
    <row r="28" spans="1:30" s="164" customFormat="1" ht="409.5" x14ac:dyDescent="0.35">
      <c r="A28" s="153" t="s">
        <v>9</v>
      </c>
      <c r="B28" s="153" t="s">
        <v>0</v>
      </c>
      <c r="C28" s="156" t="s">
        <v>87</v>
      </c>
      <c r="D28" s="156" t="s">
        <v>11</v>
      </c>
      <c r="E28" s="158" t="s">
        <v>20</v>
      </c>
      <c r="F28" s="153"/>
      <c r="G28" s="156" t="s">
        <v>72</v>
      </c>
      <c r="H28" s="155" t="s">
        <v>74</v>
      </c>
      <c r="I28" s="158" t="s">
        <v>73</v>
      </c>
      <c r="J28" s="158" t="s">
        <v>75</v>
      </c>
      <c r="K28" s="156">
        <v>1</v>
      </c>
      <c r="L28" s="156">
        <v>3</v>
      </c>
      <c r="M28" s="160" t="s">
        <v>76</v>
      </c>
      <c r="N28" s="160" t="s">
        <v>20</v>
      </c>
      <c r="O28" s="159" t="s">
        <v>16</v>
      </c>
      <c r="P28" s="159" t="s">
        <v>16</v>
      </c>
      <c r="Q28" s="159" t="s">
        <v>16</v>
      </c>
      <c r="R28" s="160">
        <v>2</v>
      </c>
      <c r="S28" s="160">
        <v>3</v>
      </c>
      <c r="T28" s="160">
        <v>6</v>
      </c>
      <c r="U28" s="160" t="s">
        <v>4</v>
      </c>
      <c r="V28" s="160">
        <v>25</v>
      </c>
      <c r="W28" s="161">
        <v>150</v>
      </c>
      <c r="X28" s="160" t="s">
        <v>48</v>
      </c>
      <c r="Y28" s="160" t="s">
        <v>49</v>
      </c>
      <c r="Z28" s="162" t="s">
        <v>16</v>
      </c>
      <c r="AA28" s="162" t="s">
        <v>16</v>
      </c>
      <c r="AB28" s="169" t="s">
        <v>16</v>
      </c>
      <c r="AC28" s="170" t="s">
        <v>77</v>
      </c>
      <c r="AD28" s="167" t="s">
        <v>16</v>
      </c>
    </row>
    <row r="29" spans="1:30" s="164" customFormat="1" ht="409.5" x14ac:dyDescent="0.35">
      <c r="A29" s="153" t="s">
        <v>9</v>
      </c>
      <c r="B29" s="153" t="s">
        <v>0</v>
      </c>
      <c r="C29" s="156" t="s">
        <v>87</v>
      </c>
      <c r="D29" s="156" t="s">
        <v>11</v>
      </c>
      <c r="E29" s="158" t="s">
        <v>20</v>
      </c>
      <c r="F29" s="153"/>
      <c r="G29" s="156" t="s">
        <v>72</v>
      </c>
      <c r="H29" s="155" t="s">
        <v>80</v>
      </c>
      <c r="I29" s="158" t="s">
        <v>79</v>
      </c>
      <c r="J29" s="158" t="s">
        <v>81</v>
      </c>
      <c r="K29" s="156">
        <v>1</v>
      </c>
      <c r="L29" s="156">
        <v>6</v>
      </c>
      <c r="M29" s="160" t="s">
        <v>76</v>
      </c>
      <c r="N29" s="160" t="s">
        <v>20</v>
      </c>
      <c r="O29" s="157" t="s">
        <v>16</v>
      </c>
      <c r="P29" s="157" t="s">
        <v>82</v>
      </c>
      <c r="Q29" s="157" t="s">
        <v>83</v>
      </c>
      <c r="R29" s="160">
        <v>2</v>
      </c>
      <c r="S29" s="160">
        <v>3</v>
      </c>
      <c r="T29" s="160">
        <v>6</v>
      </c>
      <c r="U29" s="160" t="s">
        <v>4</v>
      </c>
      <c r="V29" s="160">
        <v>10</v>
      </c>
      <c r="W29" s="161">
        <v>60</v>
      </c>
      <c r="X29" s="160" t="s">
        <v>17</v>
      </c>
      <c r="Y29" s="160" t="s">
        <v>18</v>
      </c>
      <c r="Z29" s="162" t="s">
        <v>16</v>
      </c>
      <c r="AA29" s="162" t="s">
        <v>16</v>
      </c>
      <c r="AB29" s="169" t="s">
        <v>84</v>
      </c>
      <c r="AC29" s="169" t="s">
        <v>89</v>
      </c>
      <c r="AD29" s="171" t="s">
        <v>86</v>
      </c>
    </row>
    <row r="30" spans="1:30" s="164" customFormat="1" ht="409.5" x14ac:dyDescent="0.35">
      <c r="A30" s="153" t="s">
        <v>9</v>
      </c>
      <c r="B30" s="153" t="s">
        <v>0</v>
      </c>
      <c r="C30" s="156" t="s">
        <v>87</v>
      </c>
      <c r="D30" s="156" t="s">
        <v>11</v>
      </c>
      <c r="E30" s="158" t="s">
        <v>20</v>
      </c>
      <c r="F30" s="153"/>
      <c r="G30" s="156" t="s">
        <v>57</v>
      </c>
      <c r="H30" s="155" t="s">
        <v>59</v>
      </c>
      <c r="I30" s="158" t="s">
        <v>58</v>
      </c>
      <c r="J30" s="156" t="s">
        <v>60</v>
      </c>
      <c r="K30" s="156">
        <v>1</v>
      </c>
      <c r="L30" s="156">
        <v>8</v>
      </c>
      <c r="M30" s="168" t="s">
        <v>61</v>
      </c>
      <c r="N30" s="160" t="s">
        <v>20</v>
      </c>
      <c r="O30" s="159" t="s">
        <v>16</v>
      </c>
      <c r="P30" s="159" t="s">
        <v>16</v>
      </c>
      <c r="Q30" s="159" t="s">
        <v>16</v>
      </c>
      <c r="R30" s="160">
        <v>2</v>
      </c>
      <c r="S30" s="160">
        <v>4</v>
      </c>
      <c r="T30" s="160">
        <v>8</v>
      </c>
      <c r="U30" s="160" t="s">
        <v>4</v>
      </c>
      <c r="V30" s="160">
        <v>25</v>
      </c>
      <c r="W30" s="161">
        <v>200</v>
      </c>
      <c r="X30" s="160" t="s">
        <v>48</v>
      </c>
      <c r="Y30" s="160" t="s">
        <v>49</v>
      </c>
      <c r="Z30" s="162" t="s">
        <v>16</v>
      </c>
      <c r="AA30" s="162" t="s">
        <v>16</v>
      </c>
      <c r="AB30" s="162" t="s">
        <v>16</v>
      </c>
      <c r="AC30" s="162" t="s">
        <v>90</v>
      </c>
      <c r="AD30" s="167" t="s">
        <v>16</v>
      </c>
    </row>
    <row r="31" spans="1:30" s="164" customFormat="1" ht="409.5" x14ac:dyDescent="0.35">
      <c r="A31" s="153" t="s">
        <v>9</v>
      </c>
      <c r="B31" s="153" t="s">
        <v>0</v>
      </c>
      <c r="C31" s="156" t="s">
        <v>91</v>
      </c>
      <c r="D31" s="156" t="s">
        <v>92</v>
      </c>
      <c r="E31" s="158" t="s">
        <v>20</v>
      </c>
      <c r="F31" s="153"/>
      <c r="G31" s="156" t="s">
        <v>63</v>
      </c>
      <c r="H31" s="158" t="s">
        <v>65</v>
      </c>
      <c r="I31" s="156" t="s">
        <v>64</v>
      </c>
      <c r="J31" s="158" t="s">
        <v>15</v>
      </c>
      <c r="K31" s="156">
        <v>1</v>
      </c>
      <c r="L31" s="156">
        <v>8</v>
      </c>
      <c r="M31" s="168" t="s">
        <v>66</v>
      </c>
      <c r="N31" s="160" t="s">
        <v>20</v>
      </c>
      <c r="O31" s="159" t="s">
        <v>16</v>
      </c>
      <c r="P31" s="159" t="s">
        <v>16</v>
      </c>
      <c r="Q31" s="159" t="s">
        <v>16</v>
      </c>
      <c r="R31" s="160">
        <v>2</v>
      </c>
      <c r="S31" s="160">
        <v>3</v>
      </c>
      <c r="T31" s="160">
        <v>6</v>
      </c>
      <c r="U31" s="160" t="s">
        <v>4</v>
      </c>
      <c r="V31" s="160">
        <v>10</v>
      </c>
      <c r="W31" s="161">
        <v>60</v>
      </c>
      <c r="X31" s="160" t="s">
        <v>17</v>
      </c>
      <c r="Y31" s="160" t="s">
        <v>18</v>
      </c>
      <c r="Z31" s="162" t="s">
        <v>16</v>
      </c>
      <c r="AA31" s="162" t="s">
        <v>16</v>
      </c>
      <c r="AB31" s="162" t="s">
        <v>16</v>
      </c>
      <c r="AC31" s="162" t="s">
        <v>67</v>
      </c>
      <c r="AD31" s="162" t="s">
        <v>16</v>
      </c>
    </row>
    <row r="32" spans="1:30" s="164" customFormat="1" ht="409.5" x14ac:dyDescent="0.35">
      <c r="A32" s="153" t="s">
        <v>9</v>
      </c>
      <c r="B32" s="153" t="s">
        <v>0</v>
      </c>
      <c r="C32" s="156" t="s">
        <v>91</v>
      </c>
      <c r="D32" s="156" t="s">
        <v>92</v>
      </c>
      <c r="E32" s="158" t="s">
        <v>20</v>
      </c>
      <c r="F32" s="153"/>
      <c r="G32" s="156" t="s">
        <v>12</v>
      </c>
      <c r="H32" s="155" t="s">
        <v>14</v>
      </c>
      <c r="I32" s="158" t="s">
        <v>13</v>
      </c>
      <c r="J32" s="158" t="s">
        <v>15</v>
      </c>
      <c r="K32" s="156">
        <v>1</v>
      </c>
      <c r="L32" s="156">
        <v>8</v>
      </c>
      <c r="M32" s="160" t="s">
        <v>19</v>
      </c>
      <c r="N32" s="160" t="s">
        <v>20</v>
      </c>
      <c r="O32" s="159" t="s">
        <v>16</v>
      </c>
      <c r="P32" s="159" t="s">
        <v>16</v>
      </c>
      <c r="Q32" s="159" t="s">
        <v>16</v>
      </c>
      <c r="R32" s="160">
        <v>6</v>
      </c>
      <c r="S32" s="160">
        <v>4</v>
      </c>
      <c r="T32" s="160">
        <v>8</v>
      </c>
      <c r="U32" s="160" t="s">
        <v>4</v>
      </c>
      <c r="V32" s="160">
        <v>10</v>
      </c>
      <c r="W32" s="161">
        <v>240</v>
      </c>
      <c r="X32" s="160" t="s">
        <v>48</v>
      </c>
      <c r="Y32" s="160" t="s">
        <v>49</v>
      </c>
      <c r="Z32" s="162" t="s">
        <v>16</v>
      </c>
      <c r="AA32" s="162" t="s">
        <v>16</v>
      </c>
      <c r="AB32" s="162" t="s">
        <v>21</v>
      </c>
      <c r="AC32" s="163" t="s">
        <v>22</v>
      </c>
      <c r="AD32" s="162" t="s">
        <v>16</v>
      </c>
    </row>
    <row r="33" spans="1:30" s="164" customFormat="1" ht="172.5" customHeight="1" x14ac:dyDescent="0.35">
      <c r="A33" s="153" t="s">
        <v>9</v>
      </c>
      <c r="B33" s="153" t="s">
        <v>0</v>
      </c>
      <c r="C33" s="156" t="s">
        <v>91</v>
      </c>
      <c r="D33" s="156" t="s">
        <v>92</v>
      </c>
      <c r="E33" s="158" t="s">
        <v>20</v>
      </c>
      <c r="F33" s="153"/>
      <c r="G33" s="156" t="s">
        <v>23</v>
      </c>
      <c r="H33" s="155" t="s">
        <v>93</v>
      </c>
      <c r="I33" s="158" t="s">
        <v>24</v>
      </c>
      <c r="J33" s="158" t="s">
        <v>26</v>
      </c>
      <c r="K33" s="156">
        <v>1</v>
      </c>
      <c r="L33" s="156">
        <v>8</v>
      </c>
      <c r="M33" s="160" t="s">
        <v>27</v>
      </c>
      <c r="N33" s="160" t="s">
        <v>20</v>
      </c>
      <c r="O33" s="165" t="s">
        <v>16</v>
      </c>
      <c r="P33" s="159" t="s">
        <v>16</v>
      </c>
      <c r="Q33" s="159" t="s">
        <v>16</v>
      </c>
      <c r="R33" s="160">
        <v>2</v>
      </c>
      <c r="S33" s="160">
        <v>3</v>
      </c>
      <c r="T33" s="160">
        <v>6</v>
      </c>
      <c r="U33" s="160" t="s">
        <v>4</v>
      </c>
      <c r="V33" s="160">
        <v>10</v>
      </c>
      <c r="W33" s="161">
        <v>60</v>
      </c>
      <c r="X33" s="160" t="s">
        <v>17</v>
      </c>
      <c r="Y33" s="160" t="s">
        <v>18</v>
      </c>
      <c r="Z33" s="162" t="s">
        <v>16</v>
      </c>
      <c r="AA33" s="162" t="s">
        <v>16</v>
      </c>
      <c r="AB33" s="165" t="s">
        <v>28</v>
      </c>
      <c r="AC33" s="172" t="s">
        <v>94</v>
      </c>
      <c r="AD33" s="162" t="s">
        <v>16</v>
      </c>
    </row>
    <row r="34" spans="1:30" s="164" customFormat="1" ht="172.5" customHeight="1" x14ac:dyDescent="0.35">
      <c r="A34" s="153" t="s">
        <v>9</v>
      </c>
      <c r="B34" s="153" t="s">
        <v>0</v>
      </c>
      <c r="C34" s="156" t="s">
        <v>95</v>
      </c>
      <c r="D34" s="156" t="s">
        <v>92</v>
      </c>
      <c r="E34" s="158" t="s">
        <v>20</v>
      </c>
      <c r="F34" s="153"/>
      <c r="G34" s="156" t="s">
        <v>31</v>
      </c>
      <c r="H34" s="155" t="s">
        <v>70</v>
      </c>
      <c r="I34" s="158" t="s">
        <v>32</v>
      </c>
      <c r="J34" s="158" t="s">
        <v>34</v>
      </c>
      <c r="K34" s="156">
        <v>1</v>
      </c>
      <c r="L34" s="156">
        <v>8</v>
      </c>
      <c r="M34" s="160" t="s">
        <v>40</v>
      </c>
      <c r="N34" s="160" t="s">
        <v>20</v>
      </c>
      <c r="O34" s="159" t="s">
        <v>16</v>
      </c>
      <c r="P34" s="159" t="s">
        <v>35</v>
      </c>
      <c r="Q34" s="159" t="s">
        <v>36</v>
      </c>
      <c r="R34" s="160">
        <v>2</v>
      </c>
      <c r="S34" s="160">
        <v>3</v>
      </c>
      <c r="T34" s="160">
        <v>6</v>
      </c>
      <c r="U34" s="160" t="s">
        <v>4</v>
      </c>
      <c r="V34" s="160">
        <v>10</v>
      </c>
      <c r="W34" s="161">
        <v>60</v>
      </c>
      <c r="X34" s="160" t="s">
        <v>17</v>
      </c>
      <c r="Y34" s="160" t="s">
        <v>18</v>
      </c>
      <c r="Z34" s="162" t="s">
        <v>16</v>
      </c>
      <c r="AA34" s="162" t="s">
        <v>16</v>
      </c>
      <c r="AB34" s="162" t="s">
        <v>88</v>
      </c>
      <c r="AC34" s="162" t="s">
        <v>96</v>
      </c>
      <c r="AD34" s="162" t="s">
        <v>16</v>
      </c>
    </row>
    <row r="35" spans="1:30" s="164" customFormat="1" ht="172.5" customHeight="1" x14ac:dyDescent="0.35">
      <c r="A35" s="153" t="s">
        <v>9</v>
      </c>
      <c r="B35" s="153" t="s">
        <v>0</v>
      </c>
      <c r="C35" s="156" t="s">
        <v>95</v>
      </c>
      <c r="D35" s="156" t="s">
        <v>92</v>
      </c>
      <c r="E35" s="158" t="s">
        <v>20</v>
      </c>
      <c r="F35" s="153"/>
      <c r="G35" s="156" t="s">
        <v>43</v>
      </c>
      <c r="H35" s="155" t="s">
        <v>45</v>
      </c>
      <c r="I35" s="158" t="s">
        <v>44</v>
      </c>
      <c r="J35" s="158" t="s">
        <v>46</v>
      </c>
      <c r="K35" s="156">
        <v>1</v>
      </c>
      <c r="L35" s="156">
        <v>6</v>
      </c>
      <c r="M35" s="160" t="s">
        <v>50</v>
      </c>
      <c r="N35" s="160" t="s">
        <v>20</v>
      </c>
      <c r="O35" s="159" t="s">
        <v>16</v>
      </c>
      <c r="P35" s="159" t="s">
        <v>16</v>
      </c>
      <c r="Q35" s="159" t="s">
        <v>47</v>
      </c>
      <c r="R35" s="160">
        <v>2</v>
      </c>
      <c r="S35" s="160">
        <v>4</v>
      </c>
      <c r="T35" s="160">
        <v>8</v>
      </c>
      <c r="U35" s="160" t="s">
        <v>4</v>
      </c>
      <c r="V35" s="160">
        <v>25</v>
      </c>
      <c r="W35" s="161">
        <v>200</v>
      </c>
      <c r="X35" s="160" t="s">
        <v>48</v>
      </c>
      <c r="Y35" s="160" t="s">
        <v>49</v>
      </c>
      <c r="Z35" s="162" t="s">
        <v>16</v>
      </c>
      <c r="AA35" s="162" t="s">
        <v>16</v>
      </c>
      <c r="AB35" s="162" t="s">
        <v>51</v>
      </c>
      <c r="AC35" s="162" t="s">
        <v>52</v>
      </c>
      <c r="AD35" s="162" t="s">
        <v>16</v>
      </c>
    </row>
    <row r="36" spans="1:30" s="164" customFormat="1" ht="108" customHeight="1" x14ac:dyDescent="0.35">
      <c r="A36" s="153" t="s">
        <v>9</v>
      </c>
      <c r="B36" s="153" t="s">
        <v>0</v>
      </c>
      <c r="C36" s="156" t="s">
        <v>95</v>
      </c>
      <c r="D36" s="156" t="s">
        <v>92</v>
      </c>
      <c r="E36" s="158" t="s">
        <v>20</v>
      </c>
      <c r="F36" s="153"/>
      <c r="G36" s="156" t="s">
        <v>53</v>
      </c>
      <c r="H36" s="155" t="s">
        <v>55</v>
      </c>
      <c r="I36" s="158" t="s">
        <v>54</v>
      </c>
      <c r="J36" s="158" t="s">
        <v>46</v>
      </c>
      <c r="K36" s="156">
        <v>1</v>
      </c>
      <c r="L36" s="156">
        <v>6</v>
      </c>
      <c r="M36" s="160" t="s">
        <v>50</v>
      </c>
      <c r="N36" s="160" t="s">
        <v>20</v>
      </c>
      <c r="O36" s="159" t="s">
        <v>16</v>
      </c>
      <c r="P36" s="159" t="s">
        <v>16</v>
      </c>
      <c r="Q36" s="159" t="s">
        <v>47</v>
      </c>
      <c r="R36" s="160">
        <v>2</v>
      </c>
      <c r="S36" s="160">
        <v>3</v>
      </c>
      <c r="T36" s="160">
        <v>6</v>
      </c>
      <c r="U36" s="160" t="s">
        <v>4</v>
      </c>
      <c r="V36" s="160">
        <v>25</v>
      </c>
      <c r="W36" s="161">
        <v>150</v>
      </c>
      <c r="X36" s="160" t="s">
        <v>48</v>
      </c>
      <c r="Y36" s="160" t="s">
        <v>49</v>
      </c>
      <c r="Z36" s="162" t="s">
        <v>16</v>
      </c>
      <c r="AA36" s="162" t="s">
        <v>16</v>
      </c>
      <c r="AB36" s="166" t="s">
        <v>16</v>
      </c>
      <c r="AC36" s="162" t="s">
        <v>56</v>
      </c>
      <c r="AD36" s="167" t="s">
        <v>16</v>
      </c>
    </row>
    <row r="37" spans="1:30" s="164" customFormat="1" ht="409.5" x14ac:dyDescent="0.35">
      <c r="A37" s="153" t="s">
        <v>9</v>
      </c>
      <c r="B37" s="153" t="s">
        <v>0</v>
      </c>
      <c r="C37" s="156" t="s">
        <v>95</v>
      </c>
      <c r="D37" s="156" t="s">
        <v>92</v>
      </c>
      <c r="E37" s="158" t="s">
        <v>20</v>
      </c>
      <c r="F37" s="153"/>
      <c r="G37" s="156" t="s">
        <v>72</v>
      </c>
      <c r="H37" s="155" t="s">
        <v>74</v>
      </c>
      <c r="I37" s="158" t="s">
        <v>73</v>
      </c>
      <c r="J37" s="158" t="s">
        <v>75</v>
      </c>
      <c r="K37" s="156">
        <v>1</v>
      </c>
      <c r="L37" s="156">
        <v>3</v>
      </c>
      <c r="M37" s="160" t="s">
        <v>76</v>
      </c>
      <c r="N37" s="160" t="s">
        <v>20</v>
      </c>
      <c r="O37" s="159" t="s">
        <v>16</v>
      </c>
      <c r="P37" s="159" t="s">
        <v>16</v>
      </c>
      <c r="Q37" s="159" t="s">
        <v>16</v>
      </c>
      <c r="R37" s="160">
        <v>2</v>
      </c>
      <c r="S37" s="160">
        <v>3</v>
      </c>
      <c r="T37" s="160">
        <v>6</v>
      </c>
      <c r="U37" s="160" t="s">
        <v>4</v>
      </c>
      <c r="V37" s="160">
        <v>25</v>
      </c>
      <c r="W37" s="161">
        <v>150</v>
      </c>
      <c r="X37" s="160" t="s">
        <v>48</v>
      </c>
      <c r="Y37" s="160" t="s">
        <v>49</v>
      </c>
      <c r="Z37" s="162" t="s">
        <v>16</v>
      </c>
      <c r="AA37" s="162" t="s">
        <v>16</v>
      </c>
      <c r="AB37" s="169" t="s">
        <v>16</v>
      </c>
      <c r="AC37" s="170" t="s">
        <v>97</v>
      </c>
      <c r="AD37" s="167" t="s">
        <v>16</v>
      </c>
    </row>
    <row r="38" spans="1:30" s="164" customFormat="1" ht="129.75" customHeight="1" x14ac:dyDescent="0.35">
      <c r="A38" s="153" t="s">
        <v>9</v>
      </c>
      <c r="B38" s="153" t="s">
        <v>0</v>
      </c>
      <c r="C38" s="156" t="s">
        <v>95</v>
      </c>
      <c r="D38" s="156" t="s">
        <v>92</v>
      </c>
      <c r="E38" s="158" t="s">
        <v>20</v>
      </c>
      <c r="F38" s="153"/>
      <c r="G38" s="156" t="s">
        <v>72</v>
      </c>
      <c r="H38" s="155" t="s">
        <v>80</v>
      </c>
      <c r="I38" s="158" t="s">
        <v>79</v>
      </c>
      <c r="J38" s="158" t="s">
        <v>81</v>
      </c>
      <c r="K38" s="156">
        <v>1</v>
      </c>
      <c r="L38" s="156">
        <v>6</v>
      </c>
      <c r="M38" s="160" t="s">
        <v>76</v>
      </c>
      <c r="N38" s="160" t="s">
        <v>20</v>
      </c>
      <c r="O38" s="157" t="s">
        <v>16</v>
      </c>
      <c r="P38" s="157" t="s">
        <v>82</v>
      </c>
      <c r="Q38" s="157" t="s">
        <v>83</v>
      </c>
      <c r="R38" s="160">
        <v>2</v>
      </c>
      <c r="S38" s="160">
        <v>3</v>
      </c>
      <c r="T38" s="160">
        <v>6</v>
      </c>
      <c r="U38" s="160" t="s">
        <v>4</v>
      </c>
      <c r="V38" s="160">
        <v>10</v>
      </c>
      <c r="W38" s="161">
        <v>60</v>
      </c>
      <c r="X38" s="160" t="s">
        <v>17</v>
      </c>
      <c r="Y38" s="160" t="s">
        <v>18</v>
      </c>
      <c r="Z38" s="162" t="s">
        <v>16</v>
      </c>
      <c r="AA38" s="162" t="s">
        <v>16</v>
      </c>
      <c r="AB38" s="169" t="s">
        <v>84</v>
      </c>
      <c r="AC38" s="169" t="s">
        <v>98</v>
      </c>
      <c r="AD38" s="171" t="s">
        <v>99</v>
      </c>
    </row>
    <row r="39" spans="1:30" s="164" customFormat="1" ht="129.75" customHeight="1" x14ac:dyDescent="0.35">
      <c r="A39" s="153" t="s">
        <v>9</v>
      </c>
      <c r="B39" s="153" t="s">
        <v>0</v>
      </c>
      <c r="C39" s="156" t="s">
        <v>100</v>
      </c>
      <c r="D39" s="156" t="s">
        <v>101</v>
      </c>
      <c r="E39" s="158" t="s">
        <v>20</v>
      </c>
      <c r="F39" s="153"/>
      <c r="G39" s="156" t="s">
        <v>12</v>
      </c>
      <c r="H39" s="155" t="s">
        <v>14</v>
      </c>
      <c r="I39" s="158" t="s">
        <v>13</v>
      </c>
      <c r="J39" s="158" t="s">
        <v>15</v>
      </c>
      <c r="K39" s="156">
        <v>1</v>
      </c>
      <c r="L39" s="156">
        <v>6</v>
      </c>
      <c r="M39" s="160" t="s">
        <v>19</v>
      </c>
      <c r="N39" s="160" t="s">
        <v>20</v>
      </c>
      <c r="O39" s="159" t="s">
        <v>16</v>
      </c>
      <c r="P39" s="159" t="s">
        <v>16</v>
      </c>
      <c r="Q39" s="159" t="s">
        <v>16</v>
      </c>
      <c r="R39" s="160">
        <v>6</v>
      </c>
      <c r="S39" s="160">
        <v>4</v>
      </c>
      <c r="T39" s="160">
        <v>8</v>
      </c>
      <c r="U39" s="160" t="s">
        <v>4</v>
      </c>
      <c r="V39" s="160">
        <v>10</v>
      </c>
      <c r="W39" s="161">
        <v>240</v>
      </c>
      <c r="X39" s="160" t="s">
        <v>48</v>
      </c>
      <c r="Y39" s="160" t="s">
        <v>49</v>
      </c>
      <c r="Z39" s="162" t="s">
        <v>16</v>
      </c>
      <c r="AA39" s="162" t="s">
        <v>16</v>
      </c>
      <c r="AB39" s="162" t="s">
        <v>21</v>
      </c>
      <c r="AC39" s="163" t="s">
        <v>22</v>
      </c>
      <c r="AD39" s="162" t="s">
        <v>16</v>
      </c>
    </row>
    <row r="40" spans="1:30" s="164" customFormat="1" ht="129.75" customHeight="1" x14ac:dyDescent="0.35">
      <c r="A40" s="153" t="s">
        <v>9</v>
      </c>
      <c r="B40" s="153" t="s">
        <v>0</v>
      </c>
      <c r="C40" s="156" t="s">
        <v>100</v>
      </c>
      <c r="D40" s="156" t="s">
        <v>101</v>
      </c>
      <c r="E40" s="158" t="s">
        <v>20</v>
      </c>
      <c r="F40" s="153"/>
      <c r="G40" s="156" t="s">
        <v>23</v>
      </c>
      <c r="H40" s="155" t="s">
        <v>93</v>
      </c>
      <c r="I40" s="158" t="s">
        <v>24</v>
      </c>
      <c r="J40" s="158" t="s">
        <v>26</v>
      </c>
      <c r="K40" s="156">
        <v>1</v>
      </c>
      <c r="L40" s="156">
        <v>6</v>
      </c>
      <c r="M40" s="160" t="s">
        <v>27</v>
      </c>
      <c r="N40" s="160" t="s">
        <v>20</v>
      </c>
      <c r="O40" s="165" t="s">
        <v>16</v>
      </c>
      <c r="P40" s="159" t="s">
        <v>16</v>
      </c>
      <c r="Q40" s="159" t="s">
        <v>16</v>
      </c>
      <c r="R40" s="160">
        <v>2</v>
      </c>
      <c r="S40" s="160">
        <v>3</v>
      </c>
      <c r="T40" s="160">
        <v>6</v>
      </c>
      <c r="U40" s="160" t="s">
        <v>4</v>
      </c>
      <c r="V40" s="160">
        <v>10</v>
      </c>
      <c r="W40" s="161">
        <v>60</v>
      </c>
      <c r="X40" s="160" t="s">
        <v>17</v>
      </c>
      <c r="Y40" s="160" t="s">
        <v>18</v>
      </c>
      <c r="Z40" s="162" t="s">
        <v>16</v>
      </c>
      <c r="AA40" s="162" t="s">
        <v>16</v>
      </c>
      <c r="AB40" s="165" t="s">
        <v>28</v>
      </c>
      <c r="AC40" s="159" t="s">
        <v>102</v>
      </c>
      <c r="AD40" s="162" t="s">
        <v>16</v>
      </c>
    </row>
    <row r="41" spans="1:30" s="164" customFormat="1" ht="129.75" customHeight="1" x14ac:dyDescent="0.35">
      <c r="A41" s="153" t="s">
        <v>9</v>
      </c>
      <c r="B41" s="153" t="s">
        <v>0</v>
      </c>
      <c r="C41" s="156" t="s">
        <v>100</v>
      </c>
      <c r="D41" s="156" t="s">
        <v>101</v>
      </c>
      <c r="E41" s="158" t="s">
        <v>20</v>
      </c>
      <c r="F41" s="153"/>
      <c r="G41" s="156" t="s">
        <v>63</v>
      </c>
      <c r="H41" s="158" t="s">
        <v>65</v>
      </c>
      <c r="I41" s="156" t="s">
        <v>64</v>
      </c>
      <c r="J41" s="158" t="s">
        <v>15</v>
      </c>
      <c r="K41" s="156">
        <v>1</v>
      </c>
      <c r="L41" s="156">
        <v>6</v>
      </c>
      <c r="M41" s="168" t="s">
        <v>66</v>
      </c>
      <c r="N41" s="160" t="s">
        <v>20</v>
      </c>
      <c r="O41" s="159" t="s">
        <v>16</v>
      </c>
      <c r="P41" s="159" t="s">
        <v>16</v>
      </c>
      <c r="Q41" s="159" t="s">
        <v>16</v>
      </c>
      <c r="R41" s="160">
        <v>2</v>
      </c>
      <c r="S41" s="160">
        <v>3</v>
      </c>
      <c r="T41" s="160">
        <v>6</v>
      </c>
      <c r="U41" s="160" t="s">
        <v>4</v>
      </c>
      <c r="V41" s="160">
        <v>10</v>
      </c>
      <c r="W41" s="161">
        <v>60</v>
      </c>
      <c r="X41" s="160" t="s">
        <v>17</v>
      </c>
      <c r="Y41" s="160" t="s">
        <v>18</v>
      </c>
      <c r="Z41" s="162" t="s">
        <v>16</v>
      </c>
      <c r="AA41" s="162" t="s">
        <v>16</v>
      </c>
      <c r="AB41" s="162" t="s">
        <v>16</v>
      </c>
      <c r="AC41" s="162" t="s">
        <v>67</v>
      </c>
      <c r="AD41" s="162" t="s">
        <v>16</v>
      </c>
    </row>
    <row r="42" spans="1:30" s="164" customFormat="1" ht="129.75" customHeight="1" x14ac:dyDescent="0.35">
      <c r="A42" s="153" t="s">
        <v>9</v>
      </c>
      <c r="B42" s="153" t="s">
        <v>0</v>
      </c>
      <c r="C42" s="156" t="s">
        <v>100</v>
      </c>
      <c r="D42" s="156" t="s">
        <v>101</v>
      </c>
      <c r="E42" s="158" t="s">
        <v>20</v>
      </c>
      <c r="F42" s="153"/>
      <c r="G42" s="156" t="s">
        <v>72</v>
      </c>
      <c r="H42" s="155" t="s">
        <v>80</v>
      </c>
      <c r="I42" s="158" t="s">
        <v>79</v>
      </c>
      <c r="J42" s="158" t="s">
        <v>81</v>
      </c>
      <c r="K42" s="156">
        <v>1</v>
      </c>
      <c r="L42" s="156">
        <v>6</v>
      </c>
      <c r="M42" s="160" t="s">
        <v>76</v>
      </c>
      <c r="N42" s="160" t="s">
        <v>20</v>
      </c>
      <c r="O42" s="157" t="s">
        <v>16</v>
      </c>
      <c r="P42" s="157" t="s">
        <v>82</v>
      </c>
      <c r="Q42" s="157" t="s">
        <v>83</v>
      </c>
      <c r="R42" s="160">
        <v>2</v>
      </c>
      <c r="S42" s="160">
        <v>3</v>
      </c>
      <c r="T42" s="160">
        <v>6</v>
      </c>
      <c r="U42" s="160" t="s">
        <v>4</v>
      </c>
      <c r="V42" s="160">
        <v>10</v>
      </c>
      <c r="W42" s="161">
        <v>60</v>
      </c>
      <c r="X42" s="160" t="s">
        <v>17</v>
      </c>
      <c r="Y42" s="160" t="s">
        <v>18</v>
      </c>
      <c r="Z42" s="162" t="s">
        <v>16</v>
      </c>
      <c r="AA42" s="162" t="s">
        <v>16</v>
      </c>
      <c r="AB42" s="169" t="s">
        <v>84</v>
      </c>
      <c r="AC42" s="169" t="s">
        <v>85</v>
      </c>
      <c r="AD42" s="171" t="s">
        <v>99</v>
      </c>
    </row>
    <row r="43" spans="1:30" s="164" customFormat="1" ht="129.75" customHeight="1" x14ac:dyDescent="0.35">
      <c r="A43" s="153" t="s">
        <v>9</v>
      </c>
      <c r="B43" s="153" t="s">
        <v>0</v>
      </c>
      <c r="C43" s="156" t="s">
        <v>100</v>
      </c>
      <c r="D43" s="156" t="s">
        <v>101</v>
      </c>
      <c r="E43" s="158" t="s">
        <v>20</v>
      </c>
      <c r="F43" s="153"/>
      <c r="G43" s="156" t="s">
        <v>31</v>
      </c>
      <c r="H43" s="155" t="s">
        <v>70</v>
      </c>
      <c r="I43" s="158" t="s">
        <v>32</v>
      </c>
      <c r="J43" s="158" t="s">
        <v>34</v>
      </c>
      <c r="K43" s="156">
        <v>1</v>
      </c>
      <c r="L43" s="156">
        <v>8</v>
      </c>
      <c r="M43" s="160" t="s">
        <v>40</v>
      </c>
      <c r="N43" s="160" t="s">
        <v>20</v>
      </c>
      <c r="O43" s="159" t="s">
        <v>16</v>
      </c>
      <c r="P43" s="159" t="s">
        <v>35</v>
      </c>
      <c r="Q43" s="159" t="s">
        <v>36</v>
      </c>
      <c r="R43" s="160">
        <v>2</v>
      </c>
      <c r="S43" s="160">
        <v>3</v>
      </c>
      <c r="T43" s="160">
        <v>6</v>
      </c>
      <c r="U43" s="160" t="s">
        <v>4</v>
      </c>
      <c r="V43" s="160">
        <v>10</v>
      </c>
      <c r="W43" s="161">
        <v>60</v>
      </c>
      <c r="X43" s="160" t="s">
        <v>17</v>
      </c>
      <c r="Y43" s="160" t="s">
        <v>18</v>
      </c>
      <c r="Z43" s="162" t="s">
        <v>16</v>
      </c>
      <c r="AA43" s="162" t="s">
        <v>16</v>
      </c>
      <c r="AB43" s="162" t="s">
        <v>88</v>
      </c>
      <c r="AC43" s="162" t="s">
        <v>41</v>
      </c>
      <c r="AD43" s="162" t="s">
        <v>16</v>
      </c>
    </row>
    <row r="44" spans="1:30" s="164" customFormat="1" ht="129.75" customHeight="1" x14ac:dyDescent="0.35">
      <c r="A44" s="153" t="s">
        <v>9</v>
      </c>
      <c r="B44" s="153" t="s">
        <v>0</v>
      </c>
      <c r="C44" s="156" t="s">
        <v>100</v>
      </c>
      <c r="D44" s="156" t="s">
        <v>101</v>
      </c>
      <c r="E44" s="158" t="s">
        <v>20</v>
      </c>
      <c r="F44" s="153"/>
      <c r="G44" s="156" t="s">
        <v>72</v>
      </c>
      <c r="H44" s="155" t="s">
        <v>74</v>
      </c>
      <c r="I44" s="158" t="s">
        <v>73</v>
      </c>
      <c r="J44" s="158" t="s">
        <v>75</v>
      </c>
      <c r="K44" s="156">
        <v>1</v>
      </c>
      <c r="L44" s="156">
        <v>3</v>
      </c>
      <c r="M44" s="160" t="s">
        <v>76</v>
      </c>
      <c r="N44" s="160" t="s">
        <v>20</v>
      </c>
      <c r="O44" s="159" t="s">
        <v>16</v>
      </c>
      <c r="P44" s="159" t="s">
        <v>16</v>
      </c>
      <c r="Q44" s="159" t="s">
        <v>16</v>
      </c>
      <c r="R44" s="160">
        <v>2</v>
      </c>
      <c r="S44" s="160">
        <v>3</v>
      </c>
      <c r="T44" s="160">
        <v>6</v>
      </c>
      <c r="U44" s="160" t="s">
        <v>4</v>
      </c>
      <c r="V44" s="160">
        <v>25</v>
      </c>
      <c r="W44" s="161">
        <v>150</v>
      </c>
      <c r="X44" s="160" t="s">
        <v>48</v>
      </c>
      <c r="Y44" s="160" t="s">
        <v>49</v>
      </c>
      <c r="Z44" s="162" t="s">
        <v>16</v>
      </c>
      <c r="AA44" s="162" t="s">
        <v>16</v>
      </c>
      <c r="AB44" s="169" t="s">
        <v>16</v>
      </c>
      <c r="AC44" s="170" t="s">
        <v>97</v>
      </c>
      <c r="AD44" s="167" t="s">
        <v>16</v>
      </c>
    </row>
    <row r="45" spans="1:30" s="164" customFormat="1" ht="129.75" customHeight="1" x14ac:dyDescent="0.35">
      <c r="A45" s="153" t="s">
        <v>9</v>
      </c>
      <c r="B45" s="153" t="s">
        <v>0</v>
      </c>
      <c r="C45" s="156" t="s">
        <v>100</v>
      </c>
      <c r="D45" s="156" t="s">
        <v>101</v>
      </c>
      <c r="E45" s="158" t="s">
        <v>20</v>
      </c>
      <c r="F45" s="153"/>
      <c r="G45" s="156" t="s">
        <v>43</v>
      </c>
      <c r="H45" s="155" t="s">
        <v>45</v>
      </c>
      <c r="I45" s="158" t="s">
        <v>44</v>
      </c>
      <c r="J45" s="158" t="s">
        <v>46</v>
      </c>
      <c r="K45" s="156">
        <v>1</v>
      </c>
      <c r="L45" s="156">
        <v>6</v>
      </c>
      <c r="M45" s="160" t="s">
        <v>50</v>
      </c>
      <c r="N45" s="160" t="s">
        <v>20</v>
      </c>
      <c r="O45" s="159" t="s">
        <v>16</v>
      </c>
      <c r="P45" s="159" t="s">
        <v>16</v>
      </c>
      <c r="Q45" s="159" t="s">
        <v>16</v>
      </c>
      <c r="R45" s="160">
        <v>2</v>
      </c>
      <c r="S45" s="160">
        <v>4</v>
      </c>
      <c r="T45" s="160">
        <v>8</v>
      </c>
      <c r="U45" s="160" t="s">
        <v>4</v>
      </c>
      <c r="V45" s="160">
        <v>25</v>
      </c>
      <c r="W45" s="161">
        <v>200</v>
      </c>
      <c r="X45" s="160" t="s">
        <v>48</v>
      </c>
      <c r="Y45" s="160" t="s">
        <v>49</v>
      </c>
      <c r="Z45" s="162" t="s">
        <v>16</v>
      </c>
      <c r="AA45" s="162" t="s">
        <v>16</v>
      </c>
      <c r="AB45" s="162" t="s">
        <v>51</v>
      </c>
      <c r="AC45" s="162" t="s">
        <v>52</v>
      </c>
      <c r="AD45" s="162" t="s">
        <v>16</v>
      </c>
    </row>
    <row r="46" spans="1:30" s="164" customFormat="1" ht="167.25" customHeight="1" x14ac:dyDescent="0.35">
      <c r="A46" s="153" t="s">
        <v>9</v>
      </c>
      <c r="B46" s="153" t="s">
        <v>0</v>
      </c>
      <c r="C46" s="156" t="s">
        <v>100</v>
      </c>
      <c r="D46" s="156" t="s">
        <v>101</v>
      </c>
      <c r="E46" s="158" t="s">
        <v>20</v>
      </c>
      <c r="F46" s="153"/>
      <c r="G46" s="156" t="s">
        <v>53</v>
      </c>
      <c r="H46" s="155" t="s">
        <v>55</v>
      </c>
      <c r="I46" s="158" t="s">
        <v>54</v>
      </c>
      <c r="J46" s="158" t="s">
        <v>46</v>
      </c>
      <c r="K46" s="156">
        <v>1</v>
      </c>
      <c r="L46" s="156">
        <v>6</v>
      </c>
      <c r="M46" s="160" t="s">
        <v>50</v>
      </c>
      <c r="N46" s="160" t="s">
        <v>20</v>
      </c>
      <c r="O46" s="159" t="s">
        <v>16</v>
      </c>
      <c r="P46" s="159" t="s">
        <v>16</v>
      </c>
      <c r="Q46" s="159" t="s">
        <v>16</v>
      </c>
      <c r="R46" s="160">
        <v>2</v>
      </c>
      <c r="S46" s="160">
        <v>3</v>
      </c>
      <c r="T46" s="160">
        <v>6</v>
      </c>
      <c r="U46" s="160" t="s">
        <v>4</v>
      </c>
      <c r="V46" s="160">
        <v>25</v>
      </c>
      <c r="W46" s="161">
        <v>150</v>
      </c>
      <c r="X46" s="160" t="s">
        <v>48</v>
      </c>
      <c r="Y46" s="160" t="s">
        <v>49</v>
      </c>
      <c r="Z46" s="162" t="s">
        <v>16</v>
      </c>
      <c r="AA46" s="162" t="s">
        <v>16</v>
      </c>
      <c r="AB46" s="166" t="s">
        <v>16</v>
      </c>
      <c r="AC46" s="162" t="s">
        <v>56</v>
      </c>
      <c r="AD46" s="167" t="s">
        <v>16</v>
      </c>
    </row>
    <row r="47" spans="1:30" s="164" customFormat="1" ht="344.25" customHeight="1" x14ac:dyDescent="0.35">
      <c r="A47" s="154" t="s">
        <v>103</v>
      </c>
      <c r="B47" s="154" t="s">
        <v>0</v>
      </c>
      <c r="C47" s="174" t="s">
        <v>104</v>
      </c>
      <c r="D47" s="174" t="s">
        <v>105</v>
      </c>
      <c r="E47" s="158" t="s">
        <v>20</v>
      </c>
      <c r="F47" s="153"/>
      <c r="G47" s="156" t="s">
        <v>53</v>
      </c>
      <c r="H47" s="155" t="s">
        <v>106</v>
      </c>
      <c r="I47" s="158" t="s">
        <v>54</v>
      </c>
      <c r="J47" s="158" t="s">
        <v>34</v>
      </c>
      <c r="K47" s="156">
        <v>1</v>
      </c>
      <c r="L47" s="156">
        <v>4</v>
      </c>
      <c r="M47" s="160" t="s">
        <v>50</v>
      </c>
      <c r="N47" s="160" t="s">
        <v>20</v>
      </c>
      <c r="O47" s="157" t="s">
        <v>16</v>
      </c>
      <c r="P47" s="157" t="s">
        <v>16</v>
      </c>
      <c r="Q47" s="157" t="s">
        <v>47</v>
      </c>
      <c r="R47" s="160">
        <v>2</v>
      </c>
      <c r="S47" s="160">
        <v>4</v>
      </c>
      <c r="T47" s="160">
        <v>8</v>
      </c>
      <c r="U47" s="160" t="s">
        <v>4</v>
      </c>
      <c r="V47" s="160">
        <v>10</v>
      </c>
      <c r="W47" s="161">
        <v>80</v>
      </c>
      <c r="X47" s="160" t="s">
        <v>17</v>
      </c>
      <c r="Y47" s="160" t="s">
        <v>18</v>
      </c>
      <c r="Z47" s="162" t="s">
        <v>16</v>
      </c>
      <c r="AA47" s="162" t="s">
        <v>16</v>
      </c>
      <c r="AB47" s="169" t="s">
        <v>16</v>
      </c>
      <c r="AC47" s="162" t="s">
        <v>56</v>
      </c>
      <c r="AD47" s="167" t="s">
        <v>16</v>
      </c>
    </row>
    <row r="48" spans="1:30" s="164" customFormat="1" ht="409.5" x14ac:dyDescent="0.35">
      <c r="A48" s="154"/>
      <c r="B48" s="154"/>
      <c r="C48" s="174"/>
      <c r="D48" s="174"/>
      <c r="E48" s="158" t="s">
        <v>20</v>
      </c>
      <c r="F48" s="153"/>
      <c r="G48" s="156" t="s">
        <v>72</v>
      </c>
      <c r="H48" s="155" t="s">
        <v>80</v>
      </c>
      <c r="I48" s="158" t="s">
        <v>79</v>
      </c>
      <c r="J48" s="158" t="s">
        <v>81</v>
      </c>
      <c r="K48" s="156">
        <v>1</v>
      </c>
      <c r="L48" s="156">
        <v>8</v>
      </c>
      <c r="M48" s="160" t="s">
        <v>76</v>
      </c>
      <c r="N48" s="160" t="s">
        <v>20</v>
      </c>
      <c r="O48" s="157" t="s">
        <v>16</v>
      </c>
      <c r="P48" s="157" t="s">
        <v>82</v>
      </c>
      <c r="Q48" s="157" t="s">
        <v>83</v>
      </c>
      <c r="R48" s="160">
        <v>2</v>
      </c>
      <c r="S48" s="160">
        <v>3</v>
      </c>
      <c r="T48" s="160">
        <v>6</v>
      </c>
      <c r="U48" s="160" t="s">
        <v>4</v>
      </c>
      <c r="V48" s="160">
        <v>10</v>
      </c>
      <c r="W48" s="161">
        <v>60</v>
      </c>
      <c r="X48" s="160" t="s">
        <v>17</v>
      </c>
      <c r="Y48" s="160" t="s">
        <v>18</v>
      </c>
      <c r="Z48" s="162" t="s">
        <v>16</v>
      </c>
      <c r="AA48" s="162" t="s">
        <v>16</v>
      </c>
      <c r="AB48" s="169" t="s">
        <v>84</v>
      </c>
      <c r="AC48" s="169" t="s">
        <v>85</v>
      </c>
      <c r="AD48" s="171" t="s">
        <v>99</v>
      </c>
    </row>
    <row r="49" spans="1:30" s="164" customFormat="1" ht="205.5" customHeight="1" x14ac:dyDescent="0.35">
      <c r="A49" s="154"/>
      <c r="B49" s="154"/>
      <c r="C49" s="174"/>
      <c r="D49" s="174"/>
      <c r="E49" s="158" t="s">
        <v>20</v>
      </c>
      <c r="F49" s="153"/>
      <c r="G49" s="156" t="s">
        <v>107</v>
      </c>
      <c r="H49" s="155" t="s">
        <v>109</v>
      </c>
      <c r="I49" s="158" t="s">
        <v>108</v>
      </c>
      <c r="J49" s="158" t="s">
        <v>34</v>
      </c>
      <c r="K49" s="156">
        <v>1</v>
      </c>
      <c r="L49" s="156">
        <v>3</v>
      </c>
      <c r="M49" s="160" t="s">
        <v>50</v>
      </c>
      <c r="N49" s="160" t="s">
        <v>20</v>
      </c>
      <c r="O49" s="157" t="s">
        <v>16</v>
      </c>
      <c r="P49" s="157" t="s">
        <v>110</v>
      </c>
      <c r="Q49" s="157" t="s">
        <v>111</v>
      </c>
      <c r="R49" s="160">
        <v>2</v>
      </c>
      <c r="S49" s="160">
        <v>3</v>
      </c>
      <c r="T49" s="160">
        <v>6</v>
      </c>
      <c r="U49" s="160" t="s">
        <v>4</v>
      </c>
      <c r="V49" s="160">
        <v>10</v>
      </c>
      <c r="W49" s="161">
        <v>60</v>
      </c>
      <c r="X49" s="160" t="s">
        <v>17</v>
      </c>
      <c r="Y49" s="160" t="s">
        <v>18</v>
      </c>
      <c r="Z49" s="162" t="s">
        <v>16</v>
      </c>
      <c r="AA49" s="162" t="s">
        <v>16</v>
      </c>
      <c r="AB49" s="170" t="s">
        <v>16</v>
      </c>
      <c r="AC49" s="169" t="s">
        <v>112</v>
      </c>
      <c r="AD49" s="167" t="s">
        <v>16</v>
      </c>
    </row>
    <row r="50" spans="1:30" s="164" customFormat="1" ht="409.5" x14ac:dyDescent="0.35">
      <c r="A50" s="154"/>
      <c r="B50" s="154"/>
      <c r="C50" s="174"/>
      <c r="D50" s="174"/>
      <c r="E50" s="158" t="s">
        <v>20</v>
      </c>
      <c r="F50" s="153"/>
      <c r="G50" s="156" t="s">
        <v>72</v>
      </c>
      <c r="H50" s="155" t="s">
        <v>114</v>
      </c>
      <c r="I50" s="158" t="s">
        <v>113</v>
      </c>
      <c r="J50" s="158" t="s">
        <v>81</v>
      </c>
      <c r="K50" s="156">
        <v>1</v>
      </c>
      <c r="L50" s="156">
        <v>3</v>
      </c>
      <c r="M50" s="160" t="s">
        <v>76</v>
      </c>
      <c r="N50" s="160" t="s">
        <v>20</v>
      </c>
      <c r="O50" s="175" t="s">
        <v>16</v>
      </c>
      <c r="P50" s="175" t="s">
        <v>16</v>
      </c>
      <c r="Q50" s="175" t="s">
        <v>115</v>
      </c>
      <c r="R50" s="160">
        <v>2</v>
      </c>
      <c r="S50" s="160">
        <v>2</v>
      </c>
      <c r="T50" s="160">
        <v>4</v>
      </c>
      <c r="U50" s="160" t="s">
        <v>37</v>
      </c>
      <c r="V50" s="160">
        <v>10</v>
      </c>
      <c r="W50" s="161">
        <v>40</v>
      </c>
      <c r="X50" s="160" t="s">
        <v>17</v>
      </c>
      <c r="Y50" s="160" t="s">
        <v>18</v>
      </c>
      <c r="Z50" s="176" t="s">
        <v>16</v>
      </c>
      <c r="AA50" s="176" t="s">
        <v>16</v>
      </c>
      <c r="AB50" s="176" t="s">
        <v>16</v>
      </c>
      <c r="AC50" s="169" t="s">
        <v>85</v>
      </c>
      <c r="AD50" s="167" t="s">
        <v>116</v>
      </c>
    </row>
    <row r="51" spans="1:30" s="164" customFormat="1" ht="409.5" x14ac:dyDescent="0.35">
      <c r="A51" s="154"/>
      <c r="B51" s="154"/>
      <c r="C51" s="174"/>
      <c r="D51" s="174"/>
      <c r="E51" s="158" t="s">
        <v>20</v>
      </c>
      <c r="F51" s="153"/>
      <c r="G51" s="156" t="s">
        <v>72</v>
      </c>
      <c r="H51" s="177" t="s">
        <v>118</v>
      </c>
      <c r="I51" s="175" t="s">
        <v>117</v>
      </c>
      <c r="J51" s="158" t="s">
        <v>81</v>
      </c>
      <c r="K51" s="156">
        <v>1</v>
      </c>
      <c r="L51" s="156">
        <v>8</v>
      </c>
      <c r="M51" s="160" t="s">
        <v>76</v>
      </c>
      <c r="N51" s="160" t="s">
        <v>20</v>
      </c>
      <c r="O51" s="175" t="s">
        <v>16</v>
      </c>
      <c r="P51" s="175" t="s">
        <v>16</v>
      </c>
      <c r="Q51" s="175" t="s">
        <v>16</v>
      </c>
      <c r="R51" s="160">
        <v>2</v>
      </c>
      <c r="S51" s="160">
        <v>2</v>
      </c>
      <c r="T51" s="160">
        <v>4</v>
      </c>
      <c r="U51" s="160" t="s">
        <v>37</v>
      </c>
      <c r="V51" s="160">
        <v>10</v>
      </c>
      <c r="W51" s="161">
        <v>40</v>
      </c>
      <c r="X51" s="160" t="s">
        <v>17</v>
      </c>
      <c r="Y51" s="160" t="s">
        <v>18</v>
      </c>
      <c r="Z51" s="176" t="s">
        <v>16</v>
      </c>
      <c r="AA51" s="176" t="s">
        <v>16</v>
      </c>
      <c r="AB51" s="176" t="s">
        <v>119</v>
      </c>
      <c r="AC51" s="169" t="s">
        <v>85</v>
      </c>
      <c r="AD51" s="162" t="s">
        <v>16</v>
      </c>
    </row>
    <row r="52" spans="1:30" s="164" customFormat="1" ht="131.25" customHeight="1" x14ac:dyDescent="0.35">
      <c r="A52" s="154"/>
      <c r="B52" s="154"/>
      <c r="C52" s="174"/>
      <c r="D52" s="174"/>
      <c r="E52" s="158" t="s">
        <v>20</v>
      </c>
      <c r="F52" s="153"/>
      <c r="G52" s="156" t="s">
        <v>23</v>
      </c>
      <c r="H52" s="155" t="s">
        <v>121</v>
      </c>
      <c r="I52" s="158" t="s">
        <v>120</v>
      </c>
      <c r="J52" s="159" t="s">
        <v>122</v>
      </c>
      <c r="K52" s="178">
        <v>1</v>
      </c>
      <c r="L52" s="156">
        <v>4</v>
      </c>
      <c r="M52" s="156" t="s">
        <v>123</v>
      </c>
      <c r="N52" s="160" t="s">
        <v>20</v>
      </c>
      <c r="O52" s="159" t="s">
        <v>16</v>
      </c>
      <c r="P52" s="159" t="s">
        <v>16</v>
      </c>
      <c r="Q52" s="159" t="s">
        <v>16</v>
      </c>
      <c r="R52" s="160">
        <v>2</v>
      </c>
      <c r="S52" s="160">
        <v>4</v>
      </c>
      <c r="T52" s="160">
        <v>8</v>
      </c>
      <c r="U52" s="160" t="s">
        <v>4</v>
      </c>
      <c r="V52" s="160">
        <v>25</v>
      </c>
      <c r="W52" s="161">
        <v>200</v>
      </c>
      <c r="X52" s="160" t="s">
        <v>48</v>
      </c>
      <c r="Y52" s="160" t="s">
        <v>49</v>
      </c>
      <c r="Z52" s="162" t="s">
        <v>16</v>
      </c>
      <c r="AA52" s="162" t="s">
        <v>16</v>
      </c>
      <c r="AB52" s="162" t="s">
        <v>16</v>
      </c>
      <c r="AC52" s="179" t="s">
        <v>124</v>
      </c>
      <c r="AD52" s="162" t="s">
        <v>16</v>
      </c>
    </row>
    <row r="53" spans="1:30" s="164" customFormat="1" ht="118.5" customHeight="1" x14ac:dyDescent="0.35">
      <c r="A53" s="154"/>
      <c r="B53" s="154"/>
      <c r="C53" s="174"/>
      <c r="D53" s="174"/>
      <c r="E53" s="158" t="s">
        <v>20</v>
      </c>
      <c r="F53" s="153"/>
      <c r="G53" s="156" t="s">
        <v>31</v>
      </c>
      <c r="H53" s="155" t="s">
        <v>125</v>
      </c>
      <c r="I53" s="158" t="s">
        <v>32</v>
      </c>
      <c r="J53" s="159" t="s">
        <v>126</v>
      </c>
      <c r="K53" s="178">
        <v>1</v>
      </c>
      <c r="L53" s="156">
        <v>8</v>
      </c>
      <c r="M53" s="160" t="s">
        <v>40</v>
      </c>
      <c r="N53" s="160" t="s">
        <v>20</v>
      </c>
      <c r="O53" s="159" t="s">
        <v>16</v>
      </c>
      <c r="P53" s="159" t="s">
        <v>35</v>
      </c>
      <c r="Q53" s="159" t="s">
        <v>36</v>
      </c>
      <c r="R53" s="160">
        <v>2</v>
      </c>
      <c r="S53" s="160">
        <v>3</v>
      </c>
      <c r="T53" s="160">
        <v>6</v>
      </c>
      <c r="U53" s="160" t="s">
        <v>4</v>
      </c>
      <c r="V53" s="160">
        <v>10</v>
      </c>
      <c r="W53" s="161">
        <v>60</v>
      </c>
      <c r="X53" s="160" t="s">
        <v>17</v>
      </c>
      <c r="Y53" s="160" t="s">
        <v>18</v>
      </c>
      <c r="Z53" s="162" t="s">
        <v>16</v>
      </c>
      <c r="AA53" s="162" t="s">
        <v>16</v>
      </c>
      <c r="AB53" s="162" t="s">
        <v>16</v>
      </c>
      <c r="AC53" s="162" t="s">
        <v>96</v>
      </c>
      <c r="AD53" s="162" t="s">
        <v>16</v>
      </c>
    </row>
    <row r="54" spans="1:30" s="164" customFormat="1" ht="144" customHeight="1" x14ac:dyDescent="0.35">
      <c r="A54" s="154"/>
      <c r="B54" s="154"/>
      <c r="C54" s="174"/>
      <c r="D54" s="174"/>
      <c r="E54" s="158" t="s">
        <v>20</v>
      </c>
      <c r="F54" s="153"/>
      <c r="G54" s="158" t="s">
        <v>127</v>
      </c>
      <c r="H54" s="155" t="s">
        <v>129</v>
      </c>
      <c r="I54" s="158" t="s">
        <v>128</v>
      </c>
      <c r="J54" s="158" t="s">
        <v>34</v>
      </c>
      <c r="K54" s="156">
        <v>1</v>
      </c>
      <c r="L54" s="156">
        <v>2</v>
      </c>
      <c r="M54" s="160" t="s">
        <v>132</v>
      </c>
      <c r="N54" s="160" t="s">
        <v>20</v>
      </c>
      <c r="O54" s="156" t="s">
        <v>16</v>
      </c>
      <c r="P54" s="156" t="s">
        <v>130</v>
      </c>
      <c r="Q54" s="159" t="s">
        <v>131</v>
      </c>
      <c r="R54" s="160">
        <v>2</v>
      </c>
      <c r="S54" s="160">
        <v>3</v>
      </c>
      <c r="T54" s="160">
        <v>6</v>
      </c>
      <c r="U54" s="160" t="s">
        <v>4</v>
      </c>
      <c r="V54" s="160">
        <v>25</v>
      </c>
      <c r="W54" s="161">
        <v>150</v>
      </c>
      <c r="X54" s="160" t="s">
        <v>48</v>
      </c>
      <c r="Y54" s="160" t="s">
        <v>49</v>
      </c>
      <c r="Z54" s="162" t="s">
        <v>16</v>
      </c>
      <c r="AA54" s="162" t="s">
        <v>16</v>
      </c>
      <c r="AB54" s="180" t="s">
        <v>133</v>
      </c>
      <c r="AC54" s="181" t="s">
        <v>134</v>
      </c>
      <c r="AD54" s="176" t="s">
        <v>135</v>
      </c>
    </row>
    <row r="55" spans="1:30" s="164" customFormat="1" ht="216.75" customHeight="1" x14ac:dyDescent="0.35">
      <c r="A55" s="154" t="s">
        <v>103</v>
      </c>
      <c r="B55" s="154" t="s">
        <v>0</v>
      </c>
      <c r="C55" s="173" t="s">
        <v>136</v>
      </c>
      <c r="D55" s="174" t="s">
        <v>137</v>
      </c>
      <c r="E55" s="158" t="s">
        <v>20</v>
      </c>
      <c r="F55" s="182"/>
      <c r="G55" s="156" t="s">
        <v>43</v>
      </c>
      <c r="H55" s="155" t="s">
        <v>138</v>
      </c>
      <c r="I55" s="158" t="s">
        <v>44</v>
      </c>
      <c r="J55" s="158" t="s">
        <v>46</v>
      </c>
      <c r="K55" s="158">
        <v>1</v>
      </c>
      <c r="L55" s="158">
        <v>2</v>
      </c>
      <c r="M55" s="160" t="s">
        <v>50</v>
      </c>
      <c r="N55" s="160" t="s">
        <v>20</v>
      </c>
      <c r="O55" s="159" t="s">
        <v>16</v>
      </c>
      <c r="P55" s="159" t="s">
        <v>16</v>
      </c>
      <c r="Q55" s="159" t="s">
        <v>47</v>
      </c>
      <c r="R55" s="160">
        <v>2</v>
      </c>
      <c r="S55" s="160">
        <v>4</v>
      </c>
      <c r="T55" s="160">
        <v>8</v>
      </c>
      <c r="U55" s="160" t="s">
        <v>4</v>
      </c>
      <c r="V55" s="160">
        <v>25</v>
      </c>
      <c r="W55" s="161">
        <v>200</v>
      </c>
      <c r="X55" s="160" t="s">
        <v>48</v>
      </c>
      <c r="Y55" s="160" t="s">
        <v>49</v>
      </c>
      <c r="Z55" s="162" t="s">
        <v>16</v>
      </c>
      <c r="AA55" s="162" t="s">
        <v>16</v>
      </c>
      <c r="AB55" s="169" t="s">
        <v>16</v>
      </c>
      <c r="AC55" s="162" t="s">
        <v>52</v>
      </c>
      <c r="AD55" s="167" t="s">
        <v>16</v>
      </c>
    </row>
    <row r="56" spans="1:30" s="164" customFormat="1" ht="409.5" x14ac:dyDescent="0.35">
      <c r="A56" s="154"/>
      <c r="B56" s="154"/>
      <c r="C56" s="173"/>
      <c r="D56" s="174"/>
      <c r="E56" s="158" t="s">
        <v>20</v>
      </c>
      <c r="F56" s="183"/>
      <c r="G56" s="156" t="s">
        <v>23</v>
      </c>
      <c r="H56" s="155" t="s">
        <v>139</v>
      </c>
      <c r="I56" s="158" t="s">
        <v>24</v>
      </c>
      <c r="J56" s="158" t="s">
        <v>26</v>
      </c>
      <c r="K56" s="158">
        <v>1</v>
      </c>
      <c r="L56" s="158">
        <v>12</v>
      </c>
      <c r="M56" s="160" t="s">
        <v>27</v>
      </c>
      <c r="N56" s="160" t="s">
        <v>20</v>
      </c>
      <c r="O56" s="163" t="s">
        <v>16</v>
      </c>
      <c r="P56" s="163" t="s">
        <v>140</v>
      </c>
      <c r="Q56" s="163" t="s">
        <v>16</v>
      </c>
      <c r="R56" s="160">
        <v>2</v>
      </c>
      <c r="S56" s="160">
        <v>1</v>
      </c>
      <c r="T56" s="160">
        <v>2</v>
      </c>
      <c r="U56" s="160" t="s">
        <v>37</v>
      </c>
      <c r="V56" s="160">
        <v>10</v>
      </c>
      <c r="W56" s="161">
        <v>20</v>
      </c>
      <c r="X56" s="160" t="s">
        <v>38</v>
      </c>
      <c r="Y56" s="160" t="s">
        <v>39</v>
      </c>
      <c r="Z56" s="162" t="s">
        <v>16</v>
      </c>
      <c r="AA56" s="162" t="s">
        <v>16</v>
      </c>
      <c r="AB56" s="169" t="s">
        <v>16</v>
      </c>
      <c r="AC56" s="163" t="s">
        <v>141</v>
      </c>
      <c r="AD56" s="167" t="s">
        <v>16</v>
      </c>
    </row>
    <row r="57" spans="1:30" s="164" customFormat="1" ht="259.5" customHeight="1" x14ac:dyDescent="0.35">
      <c r="A57" s="154"/>
      <c r="B57" s="154"/>
      <c r="C57" s="173"/>
      <c r="D57" s="174"/>
      <c r="E57" s="158" t="s">
        <v>20</v>
      </c>
      <c r="F57" s="183"/>
      <c r="G57" s="156" t="s">
        <v>72</v>
      </c>
      <c r="H57" s="155" t="s">
        <v>143</v>
      </c>
      <c r="I57" s="158" t="s">
        <v>142</v>
      </c>
      <c r="J57" s="158" t="s">
        <v>34</v>
      </c>
      <c r="K57" s="158">
        <v>1</v>
      </c>
      <c r="L57" s="158">
        <v>12</v>
      </c>
      <c r="M57" s="160" t="s">
        <v>76</v>
      </c>
      <c r="N57" s="160" t="s">
        <v>20</v>
      </c>
      <c r="O57" s="159" t="s">
        <v>16</v>
      </c>
      <c r="P57" s="159" t="s">
        <v>144</v>
      </c>
      <c r="Q57" s="159" t="s">
        <v>145</v>
      </c>
      <c r="R57" s="160">
        <v>2</v>
      </c>
      <c r="S57" s="160">
        <v>3</v>
      </c>
      <c r="T57" s="160">
        <v>6</v>
      </c>
      <c r="U57" s="160" t="s">
        <v>4</v>
      </c>
      <c r="V57" s="160">
        <v>25</v>
      </c>
      <c r="W57" s="161">
        <v>150</v>
      </c>
      <c r="X57" s="160" t="s">
        <v>48</v>
      </c>
      <c r="Y57" s="160" t="s">
        <v>49</v>
      </c>
      <c r="Z57" s="162" t="s">
        <v>16</v>
      </c>
      <c r="AA57" s="162" t="s">
        <v>16</v>
      </c>
      <c r="AB57" s="169" t="s">
        <v>16</v>
      </c>
      <c r="AC57" s="170" t="s">
        <v>146</v>
      </c>
      <c r="AD57" s="167" t="s">
        <v>16</v>
      </c>
    </row>
    <row r="58" spans="1:30" s="164" customFormat="1" ht="85.5" customHeight="1" x14ac:dyDescent="0.35">
      <c r="A58" s="154"/>
      <c r="B58" s="154"/>
      <c r="C58" s="173"/>
      <c r="D58" s="174"/>
      <c r="E58" s="158" t="s">
        <v>20</v>
      </c>
      <c r="F58" s="183"/>
      <c r="G58" s="156" t="s">
        <v>57</v>
      </c>
      <c r="H58" s="155" t="s">
        <v>147</v>
      </c>
      <c r="I58" s="158" t="s">
        <v>58</v>
      </c>
      <c r="J58" s="158" t="s">
        <v>60</v>
      </c>
      <c r="K58" s="158">
        <v>1</v>
      </c>
      <c r="L58" s="158">
        <v>12</v>
      </c>
      <c r="M58" s="160" t="s">
        <v>61</v>
      </c>
      <c r="N58" s="160" t="s">
        <v>20</v>
      </c>
      <c r="O58" s="159" t="s">
        <v>16</v>
      </c>
      <c r="P58" s="159" t="s">
        <v>16</v>
      </c>
      <c r="Q58" s="159" t="s">
        <v>16</v>
      </c>
      <c r="R58" s="160">
        <v>2</v>
      </c>
      <c r="S58" s="160">
        <v>3</v>
      </c>
      <c r="T58" s="160">
        <v>6</v>
      </c>
      <c r="U58" s="160" t="s">
        <v>4</v>
      </c>
      <c r="V58" s="160">
        <v>10</v>
      </c>
      <c r="W58" s="161">
        <v>60</v>
      </c>
      <c r="X58" s="160" t="s">
        <v>17</v>
      </c>
      <c r="Y58" s="160" t="s">
        <v>18</v>
      </c>
      <c r="Z58" s="162" t="s">
        <v>16</v>
      </c>
      <c r="AA58" s="162" t="s">
        <v>16</v>
      </c>
      <c r="AB58" s="169" t="s">
        <v>16</v>
      </c>
      <c r="AC58" s="162" t="s">
        <v>90</v>
      </c>
      <c r="AD58" s="167" t="s">
        <v>16</v>
      </c>
    </row>
    <row r="59" spans="1:30" s="164" customFormat="1" ht="166.5" customHeight="1" x14ac:dyDescent="0.35">
      <c r="A59" s="153" t="s">
        <v>148</v>
      </c>
      <c r="B59" s="184" t="s">
        <v>149</v>
      </c>
      <c r="C59" s="156" t="s">
        <v>150</v>
      </c>
      <c r="D59" s="156" t="s">
        <v>151</v>
      </c>
      <c r="E59" s="158"/>
      <c r="F59" s="158" t="s">
        <v>330</v>
      </c>
      <c r="G59" s="158" t="s">
        <v>152</v>
      </c>
      <c r="H59" s="155" t="s">
        <v>154</v>
      </c>
      <c r="I59" s="158" t="s">
        <v>153</v>
      </c>
      <c r="J59" s="158" t="s">
        <v>75</v>
      </c>
      <c r="K59" s="158">
        <v>17</v>
      </c>
      <c r="L59" s="156">
        <v>8</v>
      </c>
      <c r="M59" s="160" t="s">
        <v>76</v>
      </c>
      <c r="N59" s="160" t="s">
        <v>20</v>
      </c>
      <c r="O59" s="159" t="s">
        <v>16</v>
      </c>
      <c r="P59" s="159" t="s">
        <v>155</v>
      </c>
      <c r="Q59" s="159" t="s">
        <v>16</v>
      </c>
      <c r="R59" s="160">
        <v>2</v>
      </c>
      <c r="S59" s="160">
        <v>2</v>
      </c>
      <c r="T59" s="160">
        <f t="shared" ref="T59:T65" si="0">+R59*S59</f>
        <v>4</v>
      </c>
      <c r="U59" s="160" t="str">
        <f t="shared" ref="U59:U65" si="1">IF(T59&gt;=24,"MUY ALTO",IF(T59&gt;=10,"ALTO",IF(T59&gt;=6,"MEDIO",IF(T59&lt;=40,"BAJO"))))</f>
        <v>BAJO</v>
      </c>
      <c r="V59" s="160">
        <v>25</v>
      </c>
      <c r="W59" s="161">
        <f t="shared" ref="W59:W65" si="2">+V59*T59</f>
        <v>100</v>
      </c>
      <c r="X59" s="160" t="str">
        <f t="shared" ref="X59:X65" si="3">IF(W59&gt;=600,"I",IF(W59&gt;=150,"II",IF(W59&gt;=40,"III",IF(W59&lt;=40,"IV"))))</f>
        <v>III</v>
      </c>
      <c r="Y59" s="160" t="str">
        <f t="shared" ref="Y59:Y65" si="4">IF(X59="IV","ACEPTABLE",IF(X59="III","MEJORABLE",IF(X59="II","ACEPTABLE CON CONTROL ESPECIFICO",IF(X59="I","NO ACEPTABLE"))))</f>
        <v>MEJORABLE</v>
      </c>
      <c r="Z59" s="162" t="s">
        <v>16</v>
      </c>
      <c r="AA59" s="162" t="s">
        <v>16</v>
      </c>
      <c r="AB59" s="162" t="s">
        <v>156</v>
      </c>
      <c r="AC59" s="162" t="s">
        <v>157</v>
      </c>
      <c r="AD59" s="167" t="s">
        <v>158</v>
      </c>
    </row>
    <row r="60" spans="1:30" s="164" customFormat="1" ht="166.5" customHeight="1" x14ac:dyDescent="0.35">
      <c r="A60" s="153" t="s">
        <v>148</v>
      </c>
      <c r="B60" s="184" t="s">
        <v>149</v>
      </c>
      <c r="C60" s="156" t="s">
        <v>150</v>
      </c>
      <c r="D60" s="156" t="s">
        <v>151</v>
      </c>
      <c r="E60" s="158"/>
      <c r="F60" s="158" t="s">
        <v>330</v>
      </c>
      <c r="G60" s="159" t="s">
        <v>72</v>
      </c>
      <c r="H60" s="155" t="s">
        <v>160</v>
      </c>
      <c r="I60" s="159" t="s">
        <v>159</v>
      </c>
      <c r="J60" s="159" t="s">
        <v>161</v>
      </c>
      <c r="K60" s="158">
        <v>17</v>
      </c>
      <c r="L60" s="156">
        <v>8</v>
      </c>
      <c r="M60" s="160" t="s">
        <v>163</v>
      </c>
      <c r="N60" s="160" t="s">
        <v>20</v>
      </c>
      <c r="O60" s="159" t="s">
        <v>16</v>
      </c>
      <c r="P60" s="159" t="s">
        <v>162</v>
      </c>
      <c r="Q60" s="159" t="s">
        <v>16</v>
      </c>
      <c r="R60" s="160">
        <v>2</v>
      </c>
      <c r="S60" s="160">
        <v>2</v>
      </c>
      <c r="T60" s="160">
        <f t="shared" si="0"/>
        <v>4</v>
      </c>
      <c r="U60" s="160" t="str">
        <f t="shared" si="1"/>
        <v>BAJO</v>
      </c>
      <c r="V60" s="160">
        <v>25</v>
      </c>
      <c r="W60" s="161">
        <f t="shared" si="2"/>
        <v>100</v>
      </c>
      <c r="X60" s="160" t="str">
        <f t="shared" si="3"/>
        <v>III</v>
      </c>
      <c r="Y60" s="160" t="str">
        <f t="shared" si="4"/>
        <v>MEJORABLE</v>
      </c>
      <c r="Z60" s="162" t="s">
        <v>16</v>
      </c>
      <c r="AA60" s="162" t="s">
        <v>16</v>
      </c>
      <c r="AB60" s="162" t="s">
        <v>16</v>
      </c>
      <c r="AC60" s="162" t="s">
        <v>164</v>
      </c>
      <c r="AD60" s="167" t="s">
        <v>158</v>
      </c>
    </row>
    <row r="61" spans="1:30" s="164" customFormat="1" ht="409.5" x14ac:dyDescent="0.35">
      <c r="A61" s="153" t="s">
        <v>148</v>
      </c>
      <c r="B61" s="184" t="s">
        <v>149</v>
      </c>
      <c r="C61" s="156" t="s">
        <v>150</v>
      </c>
      <c r="D61" s="156" t="s">
        <v>151</v>
      </c>
      <c r="E61" s="158"/>
      <c r="F61" s="158" t="s">
        <v>330</v>
      </c>
      <c r="G61" s="159" t="s">
        <v>72</v>
      </c>
      <c r="H61" s="155" t="s">
        <v>166</v>
      </c>
      <c r="I61" s="159" t="s">
        <v>165</v>
      </c>
      <c r="J61" s="159" t="s">
        <v>167</v>
      </c>
      <c r="K61" s="158">
        <v>17</v>
      </c>
      <c r="L61" s="156">
        <v>8</v>
      </c>
      <c r="M61" s="160" t="s">
        <v>169</v>
      </c>
      <c r="N61" s="160" t="s">
        <v>20</v>
      </c>
      <c r="O61" s="159" t="s">
        <v>16</v>
      </c>
      <c r="P61" s="159" t="s">
        <v>168</v>
      </c>
      <c r="Q61" s="159" t="s">
        <v>16</v>
      </c>
      <c r="R61" s="160">
        <v>2</v>
      </c>
      <c r="S61" s="160">
        <v>2</v>
      </c>
      <c r="T61" s="160">
        <f t="shared" si="0"/>
        <v>4</v>
      </c>
      <c r="U61" s="160" t="str">
        <f t="shared" si="1"/>
        <v>BAJO</v>
      </c>
      <c r="V61" s="160">
        <v>25</v>
      </c>
      <c r="W61" s="161">
        <f t="shared" si="2"/>
        <v>100</v>
      </c>
      <c r="X61" s="160" t="str">
        <f t="shared" si="3"/>
        <v>III</v>
      </c>
      <c r="Y61" s="160" t="str">
        <f t="shared" si="4"/>
        <v>MEJORABLE</v>
      </c>
      <c r="Z61" s="162" t="s">
        <v>16</v>
      </c>
      <c r="AA61" s="162" t="s">
        <v>16</v>
      </c>
      <c r="AB61" s="162" t="s">
        <v>16</v>
      </c>
      <c r="AC61" s="162" t="s">
        <v>170</v>
      </c>
      <c r="AD61" s="162" t="s">
        <v>16</v>
      </c>
    </row>
    <row r="62" spans="1:30" s="164" customFormat="1" ht="409.5" x14ac:dyDescent="0.35">
      <c r="A62" s="184" t="s">
        <v>148</v>
      </c>
      <c r="B62" s="184" t="s">
        <v>149</v>
      </c>
      <c r="C62" s="185" t="s">
        <v>171</v>
      </c>
      <c r="D62" s="185" t="s">
        <v>172</v>
      </c>
      <c r="E62" s="158"/>
      <c r="F62" s="158" t="s">
        <v>330</v>
      </c>
      <c r="G62" s="156" t="s">
        <v>31</v>
      </c>
      <c r="H62" s="185" t="s">
        <v>174</v>
      </c>
      <c r="I62" s="158" t="s">
        <v>173</v>
      </c>
      <c r="J62" s="185" t="s">
        <v>175</v>
      </c>
      <c r="K62" s="158">
        <v>17</v>
      </c>
      <c r="L62" s="156">
        <v>8</v>
      </c>
      <c r="M62" s="185" t="s">
        <v>179</v>
      </c>
      <c r="N62" s="160" t="s">
        <v>20</v>
      </c>
      <c r="O62" s="186" t="s">
        <v>176</v>
      </c>
      <c r="P62" s="186" t="s">
        <v>177</v>
      </c>
      <c r="Q62" s="186" t="s">
        <v>178</v>
      </c>
      <c r="R62" s="187">
        <v>6</v>
      </c>
      <c r="S62" s="187">
        <v>2</v>
      </c>
      <c r="T62" s="160">
        <f t="shared" si="0"/>
        <v>12</v>
      </c>
      <c r="U62" s="160" t="str">
        <f t="shared" si="1"/>
        <v>ALTO</v>
      </c>
      <c r="V62" s="187">
        <v>100</v>
      </c>
      <c r="W62" s="161">
        <f t="shared" si="2"/>
        <v>1200</v>
      </c>
      <c r="X62" s="160" t="str">
        <f t="shared" si="3"/>
        <v>I</v>
      </c>
      <c r="Y62" s="160" t="str">
        <f t="shared" si="4"/>
        <v>NO ACEPTABLE</v>
      </c>
      <c r="Z62" s="188"/>
      <c r="AA62" s="188"/>
      <c r="AB62" s="189" t="s">
        <v>180</v>
      </c>
      <c r="AC62" s="189" t="s">
        <v>181</v>
      </c>
      <c r="AD62" s="189" t="s">
        <v>182</v>
      </c>
    </row>
    <row r="63" spans="1:30" s="164" customFormat="1" ht="409.5" x14ac:dyDescent="0.35">
      <c r="A63" s="184" t="s">
        <v>148</v>
      </c>
      <c r="B63" s="184" t="s">
        <v>149</v>
      </c>
      <c r="C63" s="185" t="s">
        <v>171</v>
      </c>
      <c r="D63" s="185" t="s">
        <v>172</v>
      </c>
      <c r="E63" s="158"/>
      <c r="F63" s="158" t="s">
        <v>330</v>
      </c>
      <c r="G63" s="156" t="s">
        <v>57</v>
      </c>
      <c r="H63" s="185" t="s">
        <v>174</v>
      </c>
      <c r="I63" s="158" t="s">
        <v>183</v>
      </c>
      <c r="J63" s="185" t="s">
        <v>184</v>
      </c>
      <c r="K63" s="158">
        <v>17</v>
      </c>
      <c r="L63" s="156">
        <v>8</v>
      </c>
      <c r="M63" s="160" t="s">
        <v>187</v>
      </c>
      <c r="N63" s="160" t="s">
        <v>20</v>
      </c>
      <c r="O63" s="190" t="s">
        <v>176</v>
      </c>
      <c r="P63" s="189" t="s">
        <v>185</v>
      </c>
      <c r="Q63" s="189" t="s">
        <v>186</v>
      </c>
      <c r="R63" s="187">
        <v>6</v>
      </c>
      <c r="S63" s="187">
        <v>2</v>
      </c>
      <c r="T63" s="160">
        <f t="shared" si="0"/>
        <v>12</v>
      </c>
      <c r="U63" s="160" t="str">
        <f t="shared" si="1"/>
        <v>ALTO</v>
      </c>
      <c r="V63" s="187">
        <v>100</v>
      </c>
      <c r="W63" s="161">
        <f t="shared" si="2"/>
        <v>1200</v>
      </c>
      <c r="X63" s="160" t="str">
        <f t="shared" si="3"/>
        <v>I</v>
      </c>
      <c r="Y63" s="160" t="str">
        <f t="shared" si="4"/>
        <v>NO ACEPTABLE</v>
      </c>
      <c r="Z63" s="188"/>
      <c r="AA63" s="188"/>
      <c r="AB63" s="189" t="s">
        <v>188</v>
      </c>
      <c r="AC63" s="189" t="s">
        <v>189</v>
      </c>
      <c r="AD63" s="189" t="s">
        <v>190</v>
      </c>
    </row>
    <row r="64" spans="1:30" s="164" customFormat="1" ht="409.5" x14ac:dyDescent="0.35">
      <c r="A64" s="184" t="s">
        <v>148</v>
      </c>
      <c r="B64" s="184" t="s">
        <v>191</v>
      </c>
      <c r="C64" s="185" t="s">
        <v>192</v>
      </c>
      <c r="D64" s="185" t="s">
        <v>172</v>
      </c>
      <c r="E64" s="158"/>
      <c r="F64" s="158" t="s">
        <v>330</v>
      </c>
      <c r="G64" s="156" t="s">
        <v>31</v>
      </c>
      <c r="H64" s="185" t="s">
        <v>174</v>
      </c>
      <c r="I64" s="158" t="s">
        <v>173</v>
      </c>
      <c r="J64" s="185" t="s">
        <v>175</v>
      </c>
      <c r="K64" s="158">
        <v>17</v>
      </c>
      <c r="L64" s="156">
        <v>8</v>
      </c>
      <c r="M64" s="185" t="s">
        <v>179</v>
      </c>
      <c r="N64" s="160" t="s">
        <v>20</v>
      </c>
      <c r="O64" s="186" t="s">
        <v>176</v>
      </c>
      <c r="P64" s="186" t="s">
        <v>177</v>
      </c>
      <c r="Q64" s="186" t="s">
        <v>178</v>
      </c>
      <c r="R64" s="187">
        <v>6</v>
      </c>
      <c r="S64" s="187">
        <v>2</v>
      </c>
      <c r="T64" s="160">
        <f t="shared" si="0"/>
        <v>12</v>
      </c>
      <c r="U64" s="160" t="str">
        <f t="shared" si="1"/>
        <v>ALTO</v>
      </c>
      <c r="V64" s="187">
        <v>100</v>
      </c>
      <c r="W64" s="161">
        <f t="shared" si="2"/>
        <v>1200</v>
      </c>
      <c r="X64" s="160" t="str">
        <f t="shared" si="3"/>
        <v>I</v>
      </c>
      <c r="Y64" s="160" t="str">
        <f t="shared" si="4"/>
        <v>NO ACEPTABLE</v>
      </c>
      <c r="Z64" s="188"/>
      <c r="AA64" s="188"/>
      <c r="AB64" s="189"/>
      <c r="AC64" s="189" t="s">
        <v>181</v>
      </c>
      <c r="AD64" s="189" t="s">
        <v>182</v>
      </c>
    </row>
    <row r="65" spans="1:30" s="164" customFormat="1" ht="108" customHeight="1" x14ac:dyDescent="0.35">
      <c r="A65" s="184" t="s">
        <v>148</v>
      </c>
      <c r="B65" s="184" t="s">
        <v>191</v>
      </c>
      <c r="C65" s="185" t="s">
        <v>193</v>
      </c>
      <c r="D65" s="185" t="s">
        <v>172</v>
      </c>
      <c r="E65" s="158"/>
      <c r="F65" s="158" t="s">
        <v>330</v>
      </c>
      <c r="G65" s="156" t="s">
        <v>57</v>
      </c>
      <c r="H65" s="185" t="s">
        <v>174</v>
      </c>
      <c r="I65" s="158" t="s">
        <v>58</v>
      </c>
      <c r="J65" s="185" t="s">
        <v>184</v>
      </c>
      <c r="K65" s="158">
        <v>17</v>
      </c>
      <c r="L65" s="156">
        <v>8</v>
      </c>
      <c r="M65" s="160" t="s">
        <v>187</v>
      </c>
      <c r="N65" s="160" t="s">
        <v>20</v>
      </c>
      <c r="O65" s="190" t="s">
        <v>176</v>
      </c>
      <c r="P65" s="189" t="s">
        <v>185</v>
      </c>
      <c r="Q65" s="189" t="s">
        <v>186</v>
      </c>
      <c r="R65" s="187">
        <v>6</v>
      </c>
      <c r="S65" s="187">
        <v>2</v>
      </c>
      <c r="T65" s="160">
        <f t="shared" si="0"/>
        <v>12</v>
      </c>
      <c r="U65" s="160" t="str">
        <f t="shared" si="1"/>
        <v>ALTO</v>
      </c>
      <c r="V65" s="187">
        <v>100</v>
      </c>
      <c r="W65" s="161">
        <f t="shared" si="2"/>
        <v>1200</v>
      </c>
      <c r="X65" s="160" t="str">
        <f t="shared" si="3"/>
        <v>I</v>
      </c>
      <c r="Y65" s="160" t="str">
        <f t="shared" si="4"/>
        <v>NO ACEPTABLE</v>
      </c>
      <c r="Z65" s="188"/>
      <c r="AA65" s="188"/>
      <c r="AB65" s="189"/>
      <c r="AC65" s="189" t="s">
        <v>189</v>
      </c>
      <c r="AD65" s="189" t="s">
        <v>190</v>
      </c>
    </row>
    <row r="66" spans="1:30" s="113" customFormat="1" ht="17.25" customHeight="1" thickBot="1" x14ac:dyDescent="0.25"/>
    <row r="67" spans="1:30" s="114" customFormat="1" ht="24" customHeight="1" thickBot="1" x14ac:dyDescent="0.25">
      <c r="A67" s="206" t="s">
        <v>352</v>
      </c>
      <c r="B67" s="207"/>
      <c r="C67" s="207"/>
      <c r="D67" s="208"/>
    </row>
    <row r="68" spans="1:30" s="114" customFormat="1" ht="60" customHeight="1" thickBot="1" x14ac:dyDescent="0.25">
      <c r="A68" s="209" t="s">
        <v>353</v>
      </c>
      <c r="B68" s="210" t="s">
        <v>1</v>
      </c>
      <c r="C68" s="210" t="s">
        <v>354</v>
      </c>
      <c r="D68" s="211" t="s">
        <v>355</v>
      </c>
    </row>
    <row r="69" spans="1:30" s="114" customFormat="1" ht="85.5" x14ac:dyDescent="0.2">
      <c r="A69" s="212">
        <v>1</v>
      </c>
      <c r="B69" s="213" t="s">
        <v>356</v>
      </c>
      <c r="C69" s="214" t="s">
        <v>357</v>
      </c>
      <c r="D69" s="215" t="s">
        <v>358</v>
      </c>
    </row>
    <row r="70" spans="1:30" ht="57.75" thickBot="1" x14ac:dyDescent="0.25">
      <c r="A70" s="216">
        <v>2</v>
      </c>
      <c r="B70" s="217" t="s">
        <v>359</v>
      </c>
      <c r="C70" s="218" t="s">
        <v>360</v>
      </c>
      <c r="D70" s="219" t="s">
        <v>361</v>
      </c>
    </row>
    <row r="87" ht="25.5" customHeight="1" x14ac:dyDescent="0.2"/>
  </sheetData>
  <dataConsolidate/>
  <mergeCells count="24">
    <mergeCell ref="B2:AC2"/>
    <mergeCell ref="B3:AC3"/>
    <mergeCell ref="B4:AC5"/>
    <mergeCell ref="A67:D67"/>
    <mergeCell ref="O6:Q6"/>
    <mergeCell ref="R6:X6"/>
    <mergeCell ref="Z6:AD6"/>
    <mergeCell ref="C47:C54"/>
    <mergeCell ref="C55:C58"/>
    <mergeCell ref="D47:D54"/>
    <mergeCell ref="D55:D58"/>
    <mergeCell ref="D6:D7"/>
    <mergeCell ref="E6:F6"/>
    <mergeCell ref="G6:I6"/>
    <mergeCell ref="J6:J7"/>
    <mergeCell ref="K6:N6"/>
    <mergeCell ref="A6:A7"/>
    <mergeCell ref="B6:B7"/>
    <mergeCell ref="A2:A5"/>
    <mergeCell ref="C6:C7"/>
    <mergeCell ref="B55:B58"/>
    <mergeCell ref="A55:A58"/>
    <mergeCell ref="B47:B54"/>
    <mergeCell ref="A47:A54"/>
  </mergeCells>
  <conditionalFormatting sqref="W21 W10:W13 W16 W59 W62:W65">
    <cfRule type="cellIs" dxfId="184" priority="185" stopIfTrue="1" operator="equal">
      <formula>3</formula>
    </cfRule>
  </conditionalFormatting>
  <conditionalFormatting sqref="Y21 Y10:Y13 Y16 Y59">
    <cfRule type="cellIs" dxfId="183" priority="181" operator="equal">
      <formula>"NO ACEPTABLE"</formula>
    </cfRule>
    <cfRule type="cellIs" dxfId="182" priority="182" operator="equal">
      <formula>"ACEPTABLE CON CONTROL ESPECIFICO"</formula>
    </cfRule>
    <cfRule type="cellIs" dxfId="181" priority="183" operator="equal">
      <formula>"MEJORABLE"</formula>
    </cfRule>
    <cfRule type="cellIs" dxfId="180" priority="184" operator="equal">
      <formula>"ACEPTABLE"</formula>
    </cfRule>
  </conditionalFormatting>
  <conditionalFormatting sqref="Y19">
    <cfRule type="cellIs" dxfId="179" priority="171" operator="equal">
      <formula>"NO ACEPTABLE"</formula>
    </cfRule>
    <cfRule type="cellIs" dxfId="178" priority="172" operator="equal">
      <formula>"ACEPTABLE CON CONTROL ESPECIFICO"</formula>
    </cfRule>
    <cfRule type="cellIs" dxfId="177" priority="173" operator="equal">
      <formula>"MEJORABLE"</formula>
    </cfRule>
    <cfRule type="cellIs" dxfId="176" priority="174" operator="equal">
      <formula>"ACEPTABLE"</formula>
    </cfRule>
  </conditionalFormatting>
  <conditionalFormatting sqref="Y20">
    <cfRule type="cellIs" dxfId="175" priority="166" operator="equal">
      <formula>"NO ACEPTABLE"</formula>
    </cfRule>
    <cfRule type="cellIs" dxfId="174" priority="167" operator="equal">
      <formula>"ACEPTABLE CON CONTROL ESPECIFICO"</formula>
    </cfRule>
    <cfRule type="cellIs" dxfId="173" priority="168" operator="equal">
      <formula>"MEJORABLE"</formula>
    </cfRule>
    <cfRule type="cellIs" dxfId="172" priority="169" operator="equal">
      <formula>"ACEPTABLE"</formula>
    </cfRule>
  </conditionalFormatting>
  <conditionalFormatting sqref="Y28">
    <cfRule type="cellIs" dxfId="171" priority="156" operator="equal">
      <formula>"NO ACEPTABLE"</formula>
    </cfRule>
    <cfRule type="cellIs" dxfId="170" priority="157" operator="equal">
      <formula>"ACEPTABLE CON CONTROL ESPECIFICO"</formula>
    </cfRule>
    <cfRule type="cellIs" dxfId="169" priority="158" operator="equal">
      <formula>"MEJORABLE"</formula>
    </cfRule>
    <cfRule type="cellIs" dxfId="168" priority="159" operator="equal">
      <formula>"ACEPTABLE"</formula>
    </cfRule>
  </conditionalFormatting>
  <conditionalFormatting sqref="W19">
    <cfRule type="cellIs" dxfId="167" priority="175" stopIfTrue="1" operator="equal">
      <formula>3</formula>
    </cfRule>
  </conditionalFormatting>
  <conditionalFormatting sqref="W20">
    <cfRule type="cellIs" dxfId="166" priority="170" stopIfTrue="1" operator="equal">
      <formula>3</formula>
    </cfRule>
  </conditionalFormatting>
  <conditionalFormatting sqref="Y22">
    <cfRule type="cellIs" dxfId="165" priority="161" operator="equal">
      <formula>"NO ACEPTABLE"</formula>
    </cfRule>
    <cfRule type="cellIs" dxfId="164" priority="162" operator="equal">
      <formula>"ACEPTABLE CON CONTROL ESPECIFICO"</formula>
    </cfRule>
    <cfRule type="cellIs" dxfId="163" priority="163" operator="equal">
      <formula>"MEJORABLE"</formula>
    </cfRule>
    <cfRule type="cellIs" dxfId="162" priority="164" operator="equal">
      <formula>"ACEPTABLE"</formula>
    </cfRule>
  </conditionalFormatting>
  <conditionalFormatting sqref="W22">
    <cfRule type="cellIs" dxfId="161" priority="165" stopIfTrue="1" operator="equal">
      <formula>3</formula>
    </cfRule>
  </conditionalFormatting>
  <conditionalFormatting sqref="W28">
    <cfRule type="cellIs" dxfId="160" priority="160" stopIfTrue="1" operator="equal">
      <formula>3</formula>
    </cfRule>
  </conditionalFormatting>
  <conditionalFormatting sqref="W18">
    <cfRule type="cellIs" dxfId="159" priority="180" stopIfTrue="1" operator="equal">
      <formula>3</formula>
    </cfRule>
  </conditionalFormatting>
  <conditionalFormatting sqref="Y18">
    <cfRule type="cellIs" dxfId="158" priority="176" operator="equal">
      <formula>"NO ACEPTABLE"</formula>
    </cfRule>
    <cfRule type="cellIs" dxfId="157" priority="177" operator="equal">
      <formula>"ACEPTABLE CON CONTROL ESPECIFICO"</formula>
    </cfRule>
    <cfRule type="cellIs" dxfId="156" priority="178" operator="equal">
      <formula>"MEJORABLE"</formula>
    </cfRule>
    <cfRule type="cellIs" dxfId="155" priority="179" operator="equal">
      <formula>"ACEPTABLE"</formula>
    </cfRule>
  </conditionalFormatting>
  <conditionalFormatting sqref="W24">
    <cfRule type="cellIs" dxfId="154" priority="155" stopIfTrue="1" operator="equal">
      <formula>3</formula>
    </cfRule>
  </conditionalFormatting>
  <conditionalFormatting sqref="Y24">
    <cfRule type="cellIs" dxfId="153" priority="151" operator="equal">
      <formula>"NO ACEPTABLE"</formula>
    </cfRule>
    <cfRule type="cellIs" dxfId="152" priority="152" operator="equal">
      <formula>"ACEPTABLE CON CONTROL ESPECIFICO"</formula>
    </cfRule>
    <cfRule type="cellIs" dxfId="151" priority="153" operator="equal">
      <formula>"MEJORABLE"</formula>
    </cfRule>
    <cfRule type="cellIs" dxfId="150" priority="154" operator="equal">
      <formula>"ACEPTABLE"</formula>
    </cfRule>
  </conditionalFormatting>
  <conditionalFormatting sqref="W26">
    <cfRule type="cellIs" dxfId="149" priority="150" stopIfTrue="1" operator="equal">
      <formula>3</formula>
    </cfRule>
  </conditionalFormatting>
  <conditionalFormatting sqref="Y26">
    <cfRule type="cellIs" dxfId="148" priority="146" operator="equal">
      <formula>"NO ACEPTABLE"</formula>
    </cfRule>
    <cfRule type="cellIs" dxfId="147" priority="147" operator="equal">
      <formula>"ACEPTABLE CON CONTROL ESPECIFICO"</formula>
    </cfRule>
    <cfRule type="cellIs" dxfId="146" priority="148" operator="equal">
      <formula>"MEJORABLE"</formula>
    </cfRule>
    <cfRule type="cellIs" dxfId="145" priority="149" operator="equal">
      <formula>"ACEPTABLE"</formula>
    </cfRule>
  </conditionalFormatting>
  <conditionalFormatting sqref="Y27">
    <cfRule type="cellIs" dxfId="144" priority="141" operator="equal">
      <formula>"NO ACEPTABLE"</formula>
    </cfRule>
    <cfRule type="cellIs" dxfId="143" priority="142" operator="equal">
      <formula>"ACEPTABLE CON CONTROL ESPECIFICO"</formula>
    </cfRule>
    <cfRule type="cellIs" dxfId="142" priority="143" operator="equal">
      <formula>"MEJORABLE"</formula>
    </cfRule>
    <cfRule type="cellIs" dxfId="141" priority="144" operator="equal">
      <formula>"ACEPTABLE"</formula>
    </cfRule>
  </conditionalFormatting>
  <conditionalFormatting sqref="W27">
    <cfRule type="cellIs" dxfId="140" priority="145" stopIfTrue="1" operator="equal">
      <formula>3</formula>
    </cfRule>
  </conditionalFormatting>
  <conditionalFormatting sqref="W30">
    <cfRule type="cellIs" dxfId="139" priority="140" stopIfTrue="1" operator="equal">
      <formula>3</formula>
    </cfRule>
  </conditionalFormatting>
  <conditionalFormatting sqref="Y30">
    <cfRule type="cellIs" dxfId="138" priority="136" operator="equal">
      <formula>"NO ACEPTABLE"</formula>
    </cfRule>
    <cfRule type="cellIs" dxfId="137" priority="137" operator="equal">
      <formula>"ACEPTABLE CON CONTROL ESPECIFICO"</formula>
    </cfRule>
    <cfRule type="cellIs" dxfId="136" priority="138" operator="equal">
      <formula>"MEJORABLE"</formula>
    </cfRule>
    <cfRule type="cellIs" dxfId="135" priority="139" operator="equal">
      <formula>"ACEPTABLE"</formula>
    </cfRule>
  </conditionalFormatting>
  <conditionalFormatting sqref="W31 W37:W38 W47:W50 W54:W58">
    <cfRule type="cellIs" dxfId="134" priority="135" stopIfTrue="1" operator="equal">
      <formula>3</formula>
    </cfRule>
  </conditionalFormatting>
  <conditionalFormatting sqref="Y31 Y37:Y38 Y47:Y50 Y54:Y58">
    <cfRule type="cellIs" dxfId="133" priority="131" operator="equal">
      <formula>"NO ACEPTABLE"</formula>
    </cfRule>
    <cfRule type="cellIs" dxfId="132" priority="132" operator="equal">
      <formula>"ACEPTABLE CON CONTROL ESPECIFICO"</formula>
    </cfRule>
    <cfRule type="cellIs" dxfId="131" priority="133" operator="equal">
      <formula>"MEJORABLE"</formula>
    </cfRule>
    <cfRule type="cellIs" dxfId="130" priority="134" operator="equal">
      <formula>"ACEPTABLE"</formula>
    </cfRule>
  </conditionalFormatting>
  <conditionalFormatting sqref="W34">
    <cfRule type="cellIs" dxfId="129" priority="130" stopIfTrue="1" operator="equal">
      <formula>3</formula>
    </cfRule>
  </conditionalFormatting>
  <conditionalFormatting sqref="Y34">
    <cfRule type="cellIs" dxfId="128" priority="126" operator="equal">
      <formula>"NO ACEPTABLE"</formula>
    </cfRule>
    <cfRule type="cellIs" dxfId="127" priority="127" operator="equal">
      <formula>"ACEPTABLE CON CONTROL ESPECIFICO"</formula>
    </cfRule>
    <cfRule type="cellIs" dxfId="126" priority="128" operator="equal">
      <formula>"MEJORABLE"</formula>
    </cfRule>
    <cfRule type="cellIs" dxfId="125" priority="129" operator="equal">
      <formula>"ACEPTABLE"</formula>
    </cfRule>
  </conditionalFormatting>
  <conditionalFormatting sqref="W35">
    <cfRule type="cellIs" dxfId="124" priority="125" stopIfTrue="1" operator="equal">
      <formula>3</formula>
    </cfRule>
  </conditionalFormatting>
  <conditionalFormatting sqref="Y35">
    <cfRule type="cellIs" dxfId="123" priority="121" operator="equal">
      <formula>"NO ACEPTABLE"</formula>
    </cfRule>
    <cfRule type="cellIs" dxfId="122" priority="122" operator="equal">
      <formula>"ACEPTABLE CON CONTROL ESPECIFICO"</formula>
    </cfRule>
    <cfRule type="cellIs" dxfId="121" priority="123" operator="equal">
      <formula>"MEJORABLE"</formula>
    </cfRule>
    <cfRule type="cellIs" dxfId="120" priority="124" operator="equal">
      <formula>"ACEPTABLE"</formula>
    </cfRule>
  </conditionalFormatting>
  <conditionalFormatting sqref="Y36">
    <cfRule type="cellIs" dxfId="119" priority="116" operator="equal">
      <formula>"NO ACEPTABLE"</formula>
    </cfRule>
    <cfRule type="cellIs" dxfId="118" priority="117" operator="equal">
      <formula>"ACEPTABLE CON CONTROL ESPECIFICO"</formula>
    </cfRule>
    <cfRule type="cellIs" dxfId="117" priority="118" operator="equal">
      <formula>"MEJORABLE"</formula>
    </cfRule>
    <cfRule type="cellIs" dxfId="116" priority="119" operator="equal">
      <formula>"ACEPTABLE"</formula>
    </cfRule>
  </conditionalFormatting>
  <conditionalFormatting sqref="W36">
    <cfRule type="cellIs" dxfId="115" priority="120" stopIfTrue="1" operator="equal">
      <formula>3</formula>
    </cfRule>
  </conditionalFormatting>
  <conditionalFormatting sqref="W14">
    <cfRule type="cellIs" dxfId="114" priority="115" stopIfTrue="1" operator="equal">
      <formula>3</formula>
    </cfRule>
  </conditionalFormatting>
  <conditionalFormatting sqref="Y14">
    <cfRule type="cellIs" dxfId="113" priority="111" operator="equal">
      <formula>"NO ACEPTABLE"</formula>
    </cfRule>
    <cfRule type="cellIs" dxfId="112" priority="112" operator="equal">
      <formula>"ACEPTABLE CON CONTROL ESPECIFICO"</formula>
    </cfRule>
    <cfRule type="cellIs" dxfId="111" priority="113" operator="equal">
      <formula>"MEJORABLE"</formula>
    </cfRule>
    <cfRule type="cellIs" dxfId="110" priority="114" operator="equal">
      <formula>"ACEPTABLE"</formula>
    </cfRule>
  </conditionalFormatting>
  <conditionalFormatting sqref="W23">
    <cfRule type="cellIs" dxfId="109" priority="110" stopIfTrue="1" operator="equal">
      <formula>3</formula>
    </cfRule>
  </conditionalFormatting>
  <conditionalFormatting sqref="Y23">
    <cfRule type="cellIs" dxfId="108" priority="106" operator="equal">
      <formula>"NO ACEPTABLE"</formula>
    </cfRule>
    <cfRule type="cellIs" dxfId="107" priority="107" operator="equal">
      <formula>"ACEPTABLE CON CONTROL ESPECIFICO"</formula>
    </cfRule>
    <cfRule type="cellIs" dxfId="106" priority="108" operator="equal">
      <formula>"MEJORABLE"</formula>
    </cfRule>
    <cfRule type="cellIs" dxfId="105" priority="109" operator="equal">
      <formula>"ACEPTABLE"</formula>
    </cfRule>
  </conditionalFormatting>
  <conditionalFormatting sqref="W29">
    <cfRule type="cellIs" dxfId="104" priority="105" stopIfTrue="1" operator="equal">
      <formula>3</formula>
    </cfRule>
  </conditionalFormatting>
  <conditionalFormatting sqref="Y29">
    <cfRule type="cellIs" dxfId="103" priority="101" operator="equal">
      <formula>"NO ACEPTABLE"</formula>
    </cfRule>
    <cfRule type="cellIs" dxfId="102" priority="102" operator="equal">
      <formula>"ACEPTABLE CON CONTROL ESPECIFICO"</formula>
    </cfRule>
    <cfRule type="cellIs" dxfId="101" priority="103" operator="equal">
      <formula>"MEJORABLE"</formula>
    </cfRule>
    <cfRule type="cellIs" dxfId="100" priority="104" operator="equal">
      <formula>"ACEPTABLE"</formula>
    </cfRule>
  </conditionalFormatting>
  <conditionalFormatting sqref="W39">
    <cfRule type="cellIs" dxfId="99" priority="100" stopIfTrue="1" operator="equal">
      <formula>3</formula>
    </cfRule>
  </conditionalFormatting>
  <conditionalFormatting sqref="Y39">
    <cfRule type="cellIs" dxfId="98" priority="96" operator="equal">
      <formula>"NO ACEPTABLE"</formula>
    </cfRule>
    <cfRule type="cellIs" dxfId="97" priority="97" operator="equal">
      <formula>"ACEPTABLE CON CONTROL ESPECIFICO"</formula>
    </cfRule>
    <cfRule type="cellIs" dxfId="96" priority="98" operator="equal">
      <formula>"MEJORABLE"</formula>
    </cfRule>
    <cfRule type="cellIs" dxfId="95" priority="99" operator="equal">
      <formula>"ACEPTABLE"</formula>
    </cfRule>
  </conditionalFormatting>
  <conditionalFormatting sqref="W42">
    <cfRule type="cellIs" dxfId="94" priority="95" stopIfTrue="1" operator="equal">
      <formula>3</formula>
    </cfRule>
  </conditionalFormatting>
  <conditionalFormatting sqref="Y42">
    <cfRule type="cellIs" dxfId="93" priority="91" operator="equal">
      <formula>"NO ACEPTABLE"</formula>
    </cfRule>
    <cfRule type="cellIs" dxfId="92" priority="92" operator="equal">
      <formula>"ACEPTABLE CON CONTROL ESPECIFICO"</formula>
    </cfRule>
    <cfRule type="cellIs" dxfId="91" priority="93" operator="equal">
      <formula>"MEJORABLE"</formula>
    </cfRule>
    <cfRule type="cellIs" dxfId="90" priority="94" operator="equal">
      <formula>"ACEPTABLE"</formula>
    </cfRule>
  </conditionalFormatting>
  <conditionalFormatting sqref="W43">
    <cfRule type="cellIs" dxfId="89" priority="90" stopIfTrue="1" operator="equal">
      <formula>3</formula>
    </cfRule>
  </conditionalFormatting>
  <conditionalFormatting sqref="Y43">
    <cfRule type="cellIs" dxfId="88" priority="86" operator="equal">
      <formula>"NO ACEPTABLE"</formula>
    </cfRule>
    <cfRule type="cellIs" dxfId="87" priority="87" operator="equal">
      <formula>"ACEPTABLE CON CONTROL ESPECIFICO"</formula>
    </cfRule>
    <cfRule type="cellIs" dxfId="86" priority="88" operator="equal">
      <formula>"MEJORABLE"</formula>
    </cfRule>
    <cfRule type="cellIs" dxfId="85" priority="89" operator="equal">
      <formula>"ACEPTABLE"</formula>
    </cfRule>
  </conditionalFormatting>
  <conditionalFormatting sqref="W44">
    <cfRule type="cellIs" dxfId="84" priority="85" stopIfTrue="1" operator="equal">
      <formula>3</formula>
    </cfRule>
  </conditionalFormatting>
  <conditionalFormatting sqref="Y44">
    <cfRule type="cellIs" dxfId="83" priority="81" operator="equal">
      <formula>"NO ACEPTABLE"</formula>
    </cfRule>
    <cfRule type="cellIs" dxfId="82" priority="82" operator="equal">
      <formula>"ACEPTABLE CON CONTROL ESPECIFICO"</formula>
    </cfRule>
    <cfRule type="cellIs" dxfId="81" priority="83" operator="equal">
      <formula>"MEJORABLE"</formula>
    </cfRule>
    <cfRule type="cellIs" dxfId="80" priority="84" operator="equal">
      <formula>"ACEPTABLE"</formula>
    </cfRule>
  </conditionalFormatting>
  <conditionalFormatting sqref="W32">
    <cfRule type="cellIs" dxfId="79" priority="80" stopIfTrue="1" operator="equal">
      <formula>3</formula>
    </cfRule>
  </conditionalFormatting>
  <conditionalFormatting sqref="Y32">
    <cfRule type="cellIs" dxfId="78" priority="76" operator="equal">
      <formula>"NO ACEPTABLE"</formula>
    </cfRule>
    <cfRule type="cellIs" dxfId="77" priority="77" operator="equal">
      <formula>"ACEPTABLE CON CONTROL ESPECIFICO"</formula>
    </cfRule>
    <cfRule type="cellIs" dxfId="76" priority="78" operator="equal">
      <formula>"MEJORABLE"</formula>
    </cfRule>
    <cfRule type="cellIs" dxfId="75" priority="79" operator="equal">
      <formula>"ACEPTABLE"</formula>
    </cfRule>
  </conditionalFormatting>
  <conditionalFormatting sqref="W8">
    <cfRule type="cellIs" dxfId="74" priority="75" stopIfTrue="1" operator="equal">
      <formula>3</formula>
    </cfRule>
  </conditionalFormatting>
  <conditionalFormatting sqref="W9">
    <cfRule type="cellIs" dxfId="73" priority="74" stopIfTrue="1" operator="equal">
      <formula>3</formula>
    </cfRule>
  </conditionalFormatting>
  <conditionalFormatting sqref="Y8:Y9">
    <cfRule type="cellIs" dxfId="72" priority="70" operator="equal">
      <formula>"NO ACEPTABLE"</formula>
    </cfRule>
    <cfRule type="cellIs" dxfId="71" priority="71" operator="equal">
      <formula>"ACEPTABLE CON CONTROL ESPECIFICO"</formula>
    </cfRule>
    <cfRule type="cellIs" dxfId="70" priority="72" operator="equal">
      <formula>"MEJORABLE"</formula>
    </cfRule>
    <cfRule type="cellIs" dxfId="69" priority="73" operator="equal">
      <formula>"ACEPTABLE"</formula>
    </cfRule>
  </conditionalFormatting>
  <conditionalFormatting sqref="W15">
    <cfRule type="cellIs" dxfId="68" priority="69" stopIfTrue="1" operator="equal">
      <formula>3</formula>
    </cfRule>
  </conditionalFormatting>
  <conditionalFormatting sqref="Y15">
    <cfRule type="cellIs" dxfId="67" priority="65" operator="equal">
      <formula>"NO ACEPTABLE"</formula>
    </cfRule>
    <cfRule type="cellIs" dxfId="66" priority="66" operator="equal">
      <formula>"ACEPTABLE CON CONTROL ESPECIFICO"</formula>
    </cfRule>
    <cfRule type="cellIs" dxfId="65" priority="67" operator="equal">
      <formula>"MEJORABLE"</formula>
    </cfRule>
    <cfRule type="cellIs" dxfId="64" priority="68" operator="equal">
      <formula>"ACEPTABLE"</formula>
    </cfRule>
  </conditionalFormatting>
  <conditionalFormatting sqref="W17">
    <cfRule type="cellIs" dxfId="63" priority="64" stopIfTrue="1" operator="equal">
      <formula>3</formula>
    </cfRule>
  </conditionalFormatting>
  <conditionalFormatting sqref="Y17">
    <cfRule type="cellIs" dxfId="62" priority="60" operator="equal">
      <formula>"NO ACEPTABLE"</formula>
    </cfRule>
    <cfRule type="cellIs" dxfId="61" priority="61" operator="equal">
      <formula>"ACEPTABLE CON CONTROL ESPECIFICO"</formula>
    </cfRule>
    <cfRule type="cellIs" dxfId="60" priority="62" operator="equal">
      <formula>"MEJORABLE"</formula>
    </cfRule>
    <cfRule type="cellIs" dxfId="59" priority="63" operator="equal">
      <formula>"ACEPTABLE"</formula>
    </cfRule>
  </conditionalFormatting>
  <conditionalFormatting sqref="W25">
    <cfRule type="cellIs" dxfId="58" priority="59" stopIfTrue="1" operator="equal">
      <formula>3</formula>
    </cfRule>
  </conditionalFormatting>
  <conditionalFormatting sqref="Y25">
    <cfRule type="cellIs" dxfId="57" priority="55" operator="equal">
      <formula>"NO ACEPTABLE"</formula>
    </cfRule>
    <cfRule type="cellIs" dxfId="56" priority="56" operator="equal">
      <formula>"ACEPTABLE CON CONTROL ESPECIFICO"</formula>
    </cfRule>
    <cfRule type="cellIs" dxfId="55" priority="57" operator="equal">
      <formula>"MEJORABLE"</formula>
    </cfRule>
    <cfRule type="cellIs" dxfId="54" priority="58" operator="equal">
      <formula>"ACEPTABLE"</formula>
    </cfRule>
  </conditionalFormatting>
  <conditionalFormatting sqref="W33">
    <cfRule type="cellIs" dxfId="53" priority="54" stopIfTrue="1" operator="equal">
      <formula>3</formula>
    </cfRule>
  </conditionalFormatting>
  <conditionalFormatting sqref="Y33">
    <cfRule type="cellIs" dxfId="52" priority="50" operator="equal">
      <formula>"NO ACEPTABLE"</formula>
    </cfRule>
    <cfRule type="cellIs" dxfId="51" priority="51" operator="equal">
      <formula>"ACEPTABLE CON CONTROL ESPECIFICO"</formula>
    </cfRule>
    <cfRule type="cellIs" dxfId="50" priority="52" operator="equal">
      <formula>"MEJORABLE"</formula>
    </cfRule>
    <cfRule type="cellIs" dxfId="49" priority="53" operator="equal">
      <formula>"ACEPTABLE"</formula>
    </cfRule>
  </conditionalFormatting>
  <conditionalFormatting sqref="W45">
    <cfRule type="cellIs" dxfId="48" priority="39" stopIfTrue="1" operator="equal">
      <formula>3</formula>
    </cfRule>
  </conditionalFormatting>
  <conditionalFormatting sqref="Y45">
    <cfRule type="cellIs" dxfId="47" priority="35" operator="equal">
      <formula>"NO ACEPTABLE"</formula>
    </cfRule>
    <cfRule type="cellIs" dxfId="46" priority="36" operator="equal">
      <formula>"ACEPTABLE CON CONTROL ESPECIFICO"</formula>
    </cfRule>
    <cfRule type="cellIs" dxfId="45" priority="37" operator="equal">
      <formula>"MEJORABLE"</formula>
    </cfRule>
    <cfRule type="cellIs" dxfId="44" priority="38" operator="equal">
      <formula>"ACEPTABLE"</formula>
    </cfRule>
  </conditionalFormatting>
  <conditionalFormatting sqref="W40">
    <cfRule type="cellIs" dxfId="43" priority="49" stopIfTrue="1" operator="equal">
      <formula>3</formula>
    </cfRule>
  </conditionalFormatting>
  <conditionalFormatting sqref="Y40">
    <cfRule type="cellIs" dxfId="42" priority="45" operator="equal">
      <formula>"NO ACEPTABLE"</formula>
    </cfRule>
    <cfRule type="cellIs" dxfId="41" priority="46" operator="equal">
      <formula>"ACEPTABLE CON CONTROL ESPECIFICO"</formula>
    </cfRule>
    <cfRule type="cellIs" dxfId="40" priority="47" operator="equal">
      <formula>"MEJORABLE"</formula>
    </cfRule>
    <cfRule type="cellIs" dxfId="39" priority="48" operator="equal">
      <formula>"ACEPTABLE"</formula>
    </cfRule>
  </conditionalFormatting>
  <conditionalFormatting sqref="W41">
    <cfRule type="cellIs" dxfId="38" priority="44" stopIfTrue="1" operator="equal">
      <formula>3</formula>
    </cfRule>
  </conditionalFormatting>
  <conditionalFormatting sqref="Y41">
    <cfRule type="cellIs" dxfId="37" priority="40" operator="equal">
      <formula>"NO ACEPTABLE"</formula>
    </cfRule>
    <cfRule type="cellIs" dxfId="36" priority="41" operator="equal">
      <formula>"ACEPTABLE CON CONTROL ESPECIFICO"</formula>
    </cfRule>
    <cfRule type="cellIs" dxfId="35" priority="42" operator="equal">
      <formula>"MEJORABLE"</formula>
    </cfRule>
    <cfRule type="cellIs" dxfId="34" priority="43" operator="equal">
      <formula>"ACEPTABLE"</formula>
    </cfRule>
  </conditionalFormatting>
  <conditionalFormatting sqref="Y46">
    <cfRule type="cellIs" dxfId="33" priority="30" operator="equal">
      <formula>"NO ACEPTABLE"</formula>
    </cfRule>
    <cfRule type="cellIs" dxfId="32" priority="31" operator="equal">
      <formula>"ACEPTABLE CON CONTROL ESPECIFICO"</formula>
    </cfRule>
    <cfRule type="cellIs" dxfId="31" priority="32" operator="equal">
      <formula>"MEJORABLE"</formula>
    </cfRule>
    <cfRule type="cellIs" dxfId="30" priority="33" operator="equal">
      <formula>"ACEPTABLE"</formula>
    </cfRule>
  </conditionalFormatting>
  <conditionalFormatting sqref="W46">
    <cfRule type="cellIs" dxfId="29" priority="34" stopIfTrue="1" operator="equal">
      <formula>3</formula>
    </cfRule>
  </conditionalFormatting>
  <conditionalFormatting sqref="Y62:Y65">
    <cfRule type="cellIs" dxfId="28" priority="26" operator="equal">
      <formula>"NO ACEPTABLE"</formula>
    </cfRule>
    <cfRule type="cellIs" dxfId="27" priority="27" operator="equal">
      <formula>"ACEPTABLE CON CONTROL ESPECIFICO"</formula>
    </cfRule>
    <cfRule type="cellIs" dxfId="26" priority="28" operator="equal">
      <formula>"MEJORABLE"</formula>
    </cfRule>
    <cfRule type="cellIs" dxfId="25" priority="29" operator="equal">
      <formula>"ACEPTABLE"</formula>
    </cfRule>
  </conditionalFormatting>
  <conditionalFormatting sqref="W52">
    <cfRule type="cellIs" dxfId="24" priority="25" stopIfTrue="1" operator="equal">
      <formula>3</formula>
    </cfRule>
  </conditionalFormatting>
  <conditionalFormatting sqref="Y52">
    <cfRule type="cellIs" dxfId="23" priority="21" operator="equal">
      <formula>"NO ACEPTABLE"</formula>
    </cfRule>
    <cfRule type="cellIs" dxfId="22" priority="22" operator="equal">
      <formula>"ACEPTABLE CON CONTROL ESPECIFICO"</formula>
    </cfRule>
    <cfRule type="cellIs" dxfId="21" priority="23" operator="equal">
      <formula>"MEJORABLE"</formula>
    </cfRule>
    <cfRule type="cellIs" dxfId="20" priority="24" operator="equal">
      <formula>"ACEPTABLE"</formula>
    </cfRule>
  </conditionalFormatting>
  <conditionalFormatting sqref="W53">
    <cfRule type="cellIs" dxfId="19" priority="20" stopIfTrue="1" operator="equal">
      <formula>3</formula>
    </cfRule>
  </conditionalFormatting>
  <conditionalFormatting sqref="Y53">
    <cfRule type="cellIs" dxfId="18" priority="16" operator="equal">
      <formula>"NO ACEPTABLE"</formula>
    </cfRule>
    <cfRule type="cellIs" dxfId="17" priority="17" operator="equal">
      <formula>"ACEPTABLE CON CONTROL ESPECIFICO"</formula>
    </cfRule>
    <cfRule type="cellIs" dxfId="16" priority="18" operator="equal">
      <formula>"MEJORABLE"</formula>
    </cfRule>
    <cfRule type="cellIs" dxfId="15" priority="19" operator="equal">
      <formula>"ACEPTABLE"</formula>
    </cfRule>
  </conditionalFormatting>
  <conditionalFormatting sqref="W51">
    <cfRule type="cellIs" dxfId="14" priority="15" stopIfTrue="1" operator="equal">
      <formula>3</formula>
    </cfRule>
  </conditionalFormatting>
  <conditionalFormatting sqref="Y51">
    <cfRule type="cellIs" dxfId="13" priority="11" operator="equal">
      <formula>"NO ACEPTABLE"</formula>
    </cfRule>
    <cfRule type="cellIs" dxfId="12" priority="12" operator="equal">
      <formula>"ACEPTABLE CON CONTROL ESPECIFICO"</formula>
    </cfRule>
    <cfRule type="cellIs" dxfId="11" priority="13" operator="equal">
      <formula>"MEJORABLE"</formula>
    </cfRule>
    <cfRule type="cellIs" dxfId="10" priority="14" operator="equal">
      <formula>"ACEPTABLE"</formula>
    </cfRule>
  </conditionalFormatting>
  <conditionalFormatting sqref="W61">
    <cfRule type="cellIs" dxfId="9" priority="10" stopIfTrue="1" operator="equal">
      <formula>3</formula>
    </cfRule>
  </conditionalFormatting>
  <conditionalFormatting sqref="Y61">
    <cfRule type="cellIs" dxfId="8" priority="6" operator="equal">
      <formula>"NO ACEPTABLE"</formula>
    </cfRule>
    <cfRule type="cellIs" dxfId="7" priority="7" operator="equal">
      <formula>"ACEPTABLE CON CONTROL ESPECIFICO"</formula>
    </cfRule>
    <cfRule type="cellIs" dxfId="6" priority="8" operator="equal">
      <formula>"MEJORABLE"</formula>
    </cfRule>
    <cfRule type="cellIs" dxfId="5" priority="9" operator="equal">
      <formula>"ACEPTABLE"</formula>
    </cfRule>
  </conditionalFormatting>
  <conditionalFormatting sqref="W60">
    <cfRule type="cellIs" dxfId="4" priority="5" stopIfTrue="1" operator="equal">
      <formula>3</formula>
    </cfRule>
  </conditionalFormatting>
  <conditionalFormatting sqref="Y60">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25">
    <dataValidation type="list" allowBlank="1" showInputMessage="1" showErrorMessage="1" sqref="I62:I65 I54:I58 I8 I10:I16 I18:I32 I34:I39 I41:I50">
      <formula1>#REF!</formula1>
    </dataValidation>
    <dataValidation type="list" allowBlank="1" showInputMessage="1" showErrorMessage="1" sqref="G62:G65 G54:G58 G8 G10:G16 G18:G32 G34:G39 G41:G51">
      <formula1>#REF!</formula1>
    </dataValidation>
    <dataValidation type="list" allowBlank="1" showInputMessage="1" showErrorMessage="1" sqref="G59">
      <formula1>#REF!</formula1>
    </dataValidation>
    <dataValidation type="list" allowBlank="1" showInputMessage="1" showErrorMessage="1" sqref="I59">
      <formula1>#REF!</formula1>
    </dataValidation>
    <dataValidation type="list" allowBlank="1" showInputMessage="1" showErrorMessage="1" sqref="J8:J51 J54:J59 J62:J65">
      <formula1>#REF!</formula1>
    </dataValidation>
    <dataValidation type="list" allowBlank="1" showInputMessage="1" showErrorMessage="1" sqref="G52:G53">
      <formula1>#REF!</formula1>
    </dataValidation>
    <dataValidation type="list" allowBlank="1" showInputMessage="1" showErrorMessage="1" sqref="I52:I53">
      <formula1>#REF!</formula1>
    </dataValidation>
    <dataValidation type="list" allowBlank="1" showInputMessage="1" showErrorMessage="1" sqref="I9 I40 I33 I17">
      <formula1>#REF!</formula1>
    </dataValidation>
    <dataValidation type="list" allowBlank="1" showInputMessage="1" showErrorMessage="1" sqref="G9 G40 G33 G17">
      <formula1>#REF!</formula1>
    </dataValidation>
    <dataValidation type="list" allowBlank="1" showInputMessage="1" showErrorMessage="1" sqref="M8 M54:M59 M41:M51 M34:M39 M18:M32 M11:M16">
      <formula1>#REF!</formula1>
    </dataValidation>
    <dataValidation type="list" allowBlank="1" showInputMessage="1" showErrorMessage="1" sqref="M10">
      <formula1>#REF!</formula1>
    </dataValidation>
    <dataValidation type="list" allowBlank="1" showInputMessage="1" showErrorMessage="1" sqref="R54:R58 R8 R41:R51 R34:R39 R18:R32 R10:R16">
      <formula1>#REF!</formula1>
    </dataValidation>
    <dataValidation type="list" allowBlank="1" showInputMessage="1" showErrorMessage="1" sqref="V54:V58 V8 V41:V51 V34:V39 V18:V32 V10:V16">
      <formula1>#REF!</formula1>
    </dataValidation>
    <dataValidation type="list" allowBlank="1" showInputMessage="1" showErrorMessage="1" sqref="S54:S58 S8 S41:S51 S34:S39 S18:S32 S10:S16">
      <formula1>#REF!</formula1>
    </dataValidation>
    <dataValidation type="list" allowBlank="1" showInputMessage="1" showErrorMessage="1" sqref="R40 R9 R17 R33">
      <formula1>#REF!</formula1>
    </dataValidation>
    <dataValidation type="list" allowBlank="1" showInputMessage="1" showErrorMessage="1" sqref="V17 V9 V40 V33">
      <formula1>#REF!</formula1>
    </dataValidation>
    <dataValidation type="list" allowBlank="1" showInputMessage="1" showErrorMessage="1" sqref="S17 S9 S40 S33">
      <formula1>#REF!</formula1>
    </dataValidation>
    <dataValidation type="list" allowBlank="1" showInputMessage="1" showErrorMessage="1" sqref="S59:S65">
      <formula1>#REF!</formula1>
    </dataValidation>
    <dataValidation type="list" allowBlank="1" showInputMessage="1" showErrorMessage="1" sqref="V59:V65">
      <formula1>#REF!</formula1>
    </dataValidation>
    <dataValidation type="list" allowBlank="1" showInputMessage="1" showErrorMessage="1" sqref="R59:R65">
      <formula1>#REF!</formula1>
    </dataValidation>
    <dataValidation type="list" allowBlank="1" showInputMessage="1" showErrorMessage="1" sqref="S52:S53">
      <formula1>#REF!</formula1>
    </dataValidation>
    <dataValidation type="list" allowBlank="1" showInputMessage="1" showErrorMessage="1" sqref="V52:V53">
      <formula1>#REF!</formula1>
    </dataValidation>
    <dataValidation type="list" allowBlank="1" showInputMessage="1" showErrorMessage="1" sqref="R52:R53">
      <formula1>#REF!</formula1>
    </dataValidation>
    <dataValidation type="list" allowBlank="1" showInputMessage="1" showErrorMessage="1" sqref="M53">
      <formula1>#REF!</formula1>
    </dataValidation>
    <dataValidation type="list" allowBlank="1" showInputMessage="1" showErrorMessage="1" sqref="M40 M9 M17 M33">
      <formula1>#REF!</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topLeftCell="A22" zoomScale="55" zoomScaleNormal="55" workbookViewId="0">
      <selection activeCell="B22" sqref="B22"/>
    </sheetView>
  </sheetViews>
  <sheetFormatPr baseColWidth="10" defaultColWidth="11" defaultRowHeight="14.25" x14ac:dyDescent="0.2"/>
  <cols>
    <col min="1" max="1" width="18.375" style="89" customWidth="1"/>
    <col min="2" max="2" width="17" customWidth="1"/>
    <col min="3" max="3" width="60.125" style="112" customWidth="1"/>
  </cols>
  <sheetData>
    <row r="1" spans="1:3" x14ac:dyDescent="0.2">
      <c r="A1" s="115" t="s">
        <v>194</v>
      </c>
      <c r="B1" s="116"/>
      <c r="C1" s="117"/>
    </row>
    <row r="2" spans="1:3" ht="15" thickBot="1" x14ac:dyDescent="0.25">
      <c r="A2" s="118"/>
      <c r="B2" s="119"/>
      <c r="C2" s="120"/>
    </row>
    <row r="3" spans="1:3" ht="25.5" x14ac:dyDescent="0.2">
      <c r="A3" s="107" t="s">
        <v>5</v>
      </c>
      <c r="B3" s="108" t="s">
        <v>195</v>
      </c>
      <c r="C3" s="107" t="s">
        <v>196</v>
      </c>
    </row>
    <row r="4" spans="1:3" ht="38.25" x14ac:dyDescent="0.2">
      <c r="A4" s="24" t="s">
        <v>197</v>
      </c>
      <c r="B4" s="109">
        <v>10</v>
      </c>
      <c r="C4" s="110" t="s">
        <v>198</v>
      </c>
    </row>
    <row r="5" spans="1:3" ht="38.25" x14ac:dyDescent="0.2">
      <c r="A5" s="24" t="s">
        <v>199</v>
      </c>
      <c r="B5" s="109">
        <v>6</v>
      </c>
      <c r="C5" s="110" t="s">
        <v>200</v>
      </c>
    </row>
    <row r="6" spans="1:3" ht="38.25" x14ac:dyDescent="0.2">
      <c r="A6" s="24" t="s">
        <v>201</v>
      </c>
      <c r="B6" s="109">
        <v>2</v>
      </c>
      <c r="C6" s="110" t="s">
        <v>202</v>
      </c>
    </row>
    <row r="7" spans="1:3" ht="51" x14ac:dyDescent="0.2">
      <c r="A7" s="24" t="s">
        <v>203</v>
      </c>
      <c r="B7" s="109" t="s">
        <v>204</v>
      </c>
      <c r="C7" s="110" t="s">
        <v>205</v>
      </c>
    </row>
    <row r="8" spans="1:3" ht="15" thickBot="1" x14ac:dyDescent="0.25">
      <c r="B8" s="111"/>
    </row>
    <row r="9" spans="1:3" x14ac:dyDescent="0.2">
      <c r="A9" s="115" t="s">
        <v>206</v>
      </c>
      <c r="B9" s="116"/>
      <c r="C9" s="117"/>
    </row>
    <row r="10" spans="1:3" ht="15" thickBot="1" x14ac:dyDescent="0.25">
      <c r="A10" s="118"/>
      <c r="B10" s="119"/>
      <c r="C10" s="120"/>
    </row>
    <row r="11" spans="1:3" ht="25.5" x14ac:dyDescent="0.2">
      <c r="A11" s="107" t="s">
        <v>6</v>
      </c>
      <c r="B11" s="108" t="s">
        <v>207</v>
      </c>
      <c r="C11" s="107" t="s">
        <v>196</v>
      </c>
    </row>
    <row r="12" spans="1:3" ht="25.5" x14ac:dyDescent="0.2">
      <c r="A12" s="24" t="s">
        <v>208</v>
      </c>
      <c r="B12" s="109">
        <v>4</v>
      </c>
      <c r="C12" s="110" t="s">
        <v>209</v>
      </c>
    </row>
    <row r="13" spans="1:3" ht="25.5" x14ac:dyDescent="0.2">
      <c r="A13" s="24" t="s">
        <v>210</v>
      </c>
      <c r="B13" s="109">
        <v>3</v>
      </c>
      <c r="C13" s="110" t="s">
        <v>211</v>
      </c>
    </row>
    <row r="14" spans="1:3" ht="25.5" x14ac:dyDescent="0.2">
      <c r="A14" s="24" t="s">
        <v>212</v>
      </c>
      <c r="B14" s="109">
        <v>2</v>
      </c>
      <c r="C14" s="110" t="s">
        <v>213</v>
      </c>
    </row>
    <row r="15" spans="1:3" x14ac:dyDescent="0.2">
      <c r="A15" s="24" t="s">
        <v>214</v>
      </c>
      <c r="B15" s="109">
        <v>1</v>
      </c>
      <c r="C15" s="110" t="s">
        <v>215</v>
      </c>
    </row>
    <row r="16" spans="1:3" ht="15" thickBot="1" x14ac:dyDescent="0.25"/>
    <row r="17" spans="1:3" x14ac:dyDescent="0.2">
      <c r="A17" s="115" t="s">
        <v>216</v>
      </c>
      <c r="B17" s="116"/>
      <c r="C17" s="117"/>
    </row>
    <row r="18" spans="1:3" ht="15" thickBot="1" x14ac:dyDescent="0.25">
      <c r="A18" s="118"/>
      <c r="B18" s="119"/>
      <c r="C18" s="120"/>
    </row>
    <row r="19" spans="1:3" ht="25.5" x14ac:dyDescent="0.2">
      <c r="A19" s="107" t="s">
        <v>7</v>
      </c>
      <c r="B19" s="108" t="s">
        <v>217</v>
      </c>
      <c r="C19" s="107" t="s">
        <v>196</v>
      </c>
    </row>
    <row r="20" spans="1:3" ht="38.25" x14ac:dyDescent="0.2">
      <c r="A20" s="24" t="s">
        <v>197</v>
      </c>
      <c r="B20" s="109" t="s">
        <v>218</v>
      </c>
      <c r="C20" s="110" t="s">
        <v>219</v>
      </c>
    </row>
    <row r="21" spans="1:3" ht="51" x14ac:dyDescent="0.2">
      <c r="A21" s="24" t="s">
        <v>199</v>
      </c>
      <c r="B21" s="109" t="s">
        <v>220</v>
      </c>
      <c r="C21" s="110" t="s">
        <v>221</v>
      </c>
    </row>
    <row r="22" spans="1:3" ht="38.25" x14ac:dyDescent="0.2">
      <c r="A22" s="24" t="s">
        <v>222</v>
      </c>
      <c r="B22" s="109" t="s">
        <v>223</v>
      </c>
      <c r="C22" s="110" t="s">
        <v>224</v>
      </c>
    </row>
    <row r="23" spans="1:3" ht="38.25" x14ac:dyDescent="0.2">
      <c r="A23" s="24" t="s">
        <v>203</v>
      </c>
      <c r="B23" s="109" t="s">
        <v>225</v>
      </c>
      <c r="C23" s="110" t="s">
        <v>226</v>
      </c>
    </row>
    <row r="24" spans="1:3" ht="15" thickBot="1" x14ac:dyDescent="0.25"/>
    <row r="25" spans="1:3" x14ac:dyDescent="0.2">
      <c r="A25" s="115" t="s">
        <v>227</v>
      </c>
      <c r="B25" s="116"/>
      <c r="C25" s="117"/>
    </row>
    <row r="26" spans="1:3" ht="15" thickBot="1" x14ac:dyDescent="0.25">
      <c r="A26" s="118"/>
      <c r="B26" s="119"/>
      <c r="C26" s="120"/>
    </row>
    <row r="27" spans="1:3" ht="25.5" x14ac:dyDescent="0.2">
      <c r="A27" s="107" t="s">
        <v>8</v>
      </c>
      <c r="B27" s="108" t="s">
        <v>228</v>
      </c>
      <c r="C27" s="107" t="s">
        <v>196</v>
      </c>
    </row>
    <row r="28" spans="1:3" x14ac:dyDescent="0.2">
      <c r="A28" s="24" t="s">
        <v>229</v>
      </c>
      <c r="B28" s="109">
        <v>100</v>
      </c>
      <c r="C28" s="110" t="s">
        <v>230</v>
      </c>
    </row>
    <row r="29" spans="1:3" ht="25.5" x14ac:dyDescent="0.2">
      <c r="A29" s="24" t="s">
        <v>231</v>
      </c>
      <c r="B29" s="109">
        <v>60</v>
      </c>
      <c r="C29" s="110" t="s">
        <v>232</v>
      </c>
    </row>
    <row r="30" spans="1:3" x14ac:dyDescent="0.2">
      <c r="A30" s="24" t="s">
        <v>233</v>
      </c>
      <c r="B30" s="109">
        <v>25</v>
      </c>
      <c r="C30" s="110" t="s">
        <v>234</v>
      </c>
    </row>
    <row r="31" spans="1:3" x14ac:dyDescent="0.2">
      <c r="A31" s="24" t="s">
        <v>235</v>
      </c>
      <c r="B31" s="109">
        <v>10</v>
      </c>
      <c r="C31" s="110" t="s">
        <v>236</v>
      </c>
    </row>
    <row r="32" spans="1:3" ht="15" thickBot="1" x14ac:dyDescent="0.25"/>
    <row r="33" spans="1:3" x14ac:dyDescent="0.2">
      <c r="A33" s="115" t="s">
        <v>237</v>
      </c>
      <c r="B33" s="116"/>
      <c r="C33" s="117"/>
    </row>
    <row r="34" spans="1:3" ht="15" thickBot="1" x14ac:dyDescent="0.25">
      <c r="A34" s="118"/>
      <c r="B34" s="119"/>
      <c r="C34" s="120"/>
    </row>
    <row r="35" spans="1:3" x14ac:dyDescent="0.2">
      <c r="A35" s="107" t="s">
        <v>238</v>
      </c>
      <c r="B35" s="108" t="s">
        <v>239</v>
      </c>
      <c r="C35" s="107" t="s">
        <v>196</v>
      </c>
    </row>
    <row r="36" spans="1:3" ht="25.5" x14ac:dyDescent="0.2">
      <c r="A36" s="24" t="s">
        <v>240</v>
      </c>
      <c r="B36" s="109" t="s">
        <v>241</v>
      </c>
      <c r="C36" s="110" t="s">
        <v>242</v>
      </c>
    </row>
    <row r="37" spans="1:3" x14ac:dyDescent="0.2">
      <c r="A37" s="24" t="s">
        <v>48</v>
      </c>
      <c r="B37" s="109" t="s">
        <v>243</v>
      </c>
      <c r="C37" s="110" t="s">
        <v>244</v>
      </c>
    </row>
    <row r="38" spans="1:3" ht="25.5" x14ac:dyDescent="0.2">
      <c r="A38" s="24" t="s">
        <v>17</v>
      </c>
      <c r="B38" s="109" t="s">
        <v>245</v>
      </c>
      <c r="C38" s="110" t="s">
        <v>246</v>
      </c>
    </row>
    <row r="39" spans="1:3" ht="38.25" x14ac:dyDescent="0.2">
      <c r="A39" s="24" t="s">
        <v>38</v>
      </c>
      <c r="B39" s="109">
        <v>20</v>
      </c>
      <c r="C39" s="110" t="s">
        <v>247</v>
      </c>
    </row>
    <row r="40" spans="1:3" ht="15" thickBot="1" x14ac:dyDescent="0.25"/>
    <row r="41" spans="1:3" x14ac:dyDescent="0.2">
      <c r="A41" s="115" t="s">
        <v>248</v>
      </c>
      <c r="B41" s="116"/>
      <c r="C41" s="117"/>
    </row>
    <row r="42" spans="1:3" ht="15" thickBot="1" x14ac:dyDescent="0.25">
      <c r="A42" s="118"/>
      <c r="B42" s="119"/>
      <c r="C42" s="120"/>
    </row>
    <row r="43" spans="1:3" x14ac:dyDescent="0.2">
      <c r="A43" s="107" t="s">
        <v>238</v>
      </c>
      <c r="B43" s="108" t="s">
        <v>239</v>
      </c>
      <c r="C43" s="107" t="s">
        <v>196</v>
      </c>
    </row>
    <row r="44" spans="1:3" x14ac:dyDescent="0.2">
      <c r="A44" s="24" t="s">
        <v>240</v>
      </c>
      <c r="B44" s="109" t="s">
        <v>249</v>
      </c>
      <c r="C44" s="110" t="s">
        <v>250</v>
      </c>
    </row>
    <row r="45" spans="1:3" ht="38.25" x14ac:dyDescent="0.2">
      <c r="A45" s="24" t="s">
        <v>48</v>
      </c>
      <c r="B45" s="109" t="s">
        <v>251</v>
      </c>
      <c r="C45" s="110" t="s">
        <v>252</v>
      </c>
    </row>
    <row r="46" spans="1:3" x14ac:dyDescent="0.2">
      <c r="A46" s="24" t="s">
        <v>17</v>
      </c>
      <c r="B46" s="109" t="s">
        <v>253</v>
      </c>
      <c r="C46" s="110" t="s">
        <v>254</v>
      </c>
    </row>
    <row r="47" spans="1:3" x14ac:dyDescent="0.2">
      <c r="A47" s="24" t="s">
        <v>38</v>
      </c>
      <c r="B47" s="109" t="s">
        <v>255</v>
      </c>
      <c r="C47" s="110" t="s">
        <v>256</v>
      </c>
    </row>
  </sheetData>
  <mergeCells count="6">
    <mergeCell ref="A41:C42"/>
    <mergeCell ref="A1:C2"/>
    <mergeCell ref="A9:C10"/>
    <mergeCell ref="A17:C18"/>
    <mergeCell ref="A25:C26"/>
    <mergeCell ref="A33:C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W58"/>
  <sheetViews>
    <sheetView topLeftCell="B13" workbookViewId="0">
      <selection activeCell="G58" sqref="G58"/>
    </sheetView>
  </sheetViews>
  <sheetFormatPr baseColWidth="10" defaultColWidth="11" defaultRowHeight="14.25" x14ac:dyDescent="0.2"/>
  <cols>
    <col min="1" max="1" width="6.875" customWidth="1"/>
    <col min="2" max="2" width="23.625" style="17" customWidth="1"/>
    <col min="3" max="3" width="26" customWidth="1"/>
    <col min="4" max="4" width="0" hidden="1" customWidth="1"/>
    <col min="5" max="5" width="6.75" hidden="1" customWidth="1"/>
    <col min="6" max="6" width="15.5" customWidth="1"/>
    <col min="7" max="7" width="13.625" customWidth="1"/>
    <col min="8" max="8" width="14" customWidth="1"/>
    <col min="9" max="9" width="13.625" customWidth="1"/>
    <col min="10" max="10" width="15" customWidth="1"/>
    <col min="11" max="11" width="16.875" customWidth="1"/>
  </cols>
  <sheetData>
    <row r="2" spans="2:257" ht="21.75" x14ac:dyDescent="0.45">
      <c r="B2" s="127" t="s">
        <v>257</v>
      </c>
      <c r="C2" s="128"/>
      <c r="D2" s="128"/>
      <c r="E2" s="128"/>
      <c r="F2" s="128"/>
      <c r="G2" s="128"/>
      <c r="H2" s="128"/>
      <c r="I2" s="128"/>
      <c r="J2" s="128"/>
      <c r="K2" s="128"/>
      <c r="L2" s="128"/>
      <c r="M2" s="128"/>
      <c r="N2" s="128"/>
      <c r="O2" s="3"/>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c r="IS2" s="125"/>
      <c r="IT2" s="125"/>
      <c r="IU2" s="125"/>
      <c r="IV2" s="125"/>
      <c r="IW2" s="125"/>
    </row>
    <row r="3" spans="2:257" ht="21.75" x14ac:dyDescent="0.45">
      <c r="B3" s="126" t="s">
        <v>258</v>
      </c>
      <c r="C3" s="126"/>
      <c r="D3" s="126"/>
      <c r="E3" s="126"/>
      <c r="F3" s="126"/>
      <c r="G3" s="126"/>
      <c r="H3" s="126"/>
      <c r="I3" s="126"/>
      <c r="J3" s="126"/>
      <c r="K3" s="126"/>
      <c r="L3" s="126"/>
      <c r="M3" s="126"/>
      <c r="N3" s="126"/>
      <c r="O3" s="3"/>
      <c r="P3" s="124"/>
      <c r="Q3" s="125"/>
      <c r="R3" s="124"/>
      <c r="S3" s="125"/>
      <c r="T3" s="124"/>
      <c r="U3" s="125"/>
      <c r="V3" s="124"/>
      <c r="W3" s="125"/>
      <c r="X3" s="124"/>
      <c r="Y3" s="125"/>
      <c r="Z3" s="124"/>
      <c r="AA3" s="125"/>
      <c r="AB3" s="124"/>
      <c r="AC3" s="125"/>
      <c r="AD3" s="124"/>
      <c r="AE3" s="125"/>
      <c r="AF3" s="124"/>
      <c r="AG3" s="125"/>
      <c r="AH3" s="124"/>
      <c r="AI3" s="125"/>
      <c r="AJ3" s="124"/>
      <c r="AK3" s="125"/>
      <c r="AL3" s="124"/>
      <c r="AM3" s="125"/>
      <c r="AN3" s="124"/>
      <c r="AO3" s="125"/>
      <c r="AP3" s="124"/>
      <c r="AQ3" s="125"/>
      <c r="AR3" s="124"/>
      <c r="AS3" s="125"/>
      <c r="AT3" s="124"/>
      <c r="AU3" s="125"/>
      <c r="AV3" s="124"/>
      <c r="AW3" s="125"/>
      <c r="AX3" s="124"/>
      <c r="AY3" s="125"/>
      <c r="AZ3" s="124"/>
      <c r="BA3" s="125"/>
      <c r="BB3" s="124"/>
      <c r="BC3" s="125"/>
      <c r="BD3" s="124"/>
      <c r="BE3" s="125"/>
      <c r="BF3" s="124"/>
      <c r="BG3" s="125"/>
      <c r="BH3" s="124"/>
      <c r="BI3" s="125"/>
      <c r="BJ3" s="124"/>
      <c r="BK3" s="125"/>
      <c r="BL3" s="124"/>
      <c r="BM3" s="125"/>
      <c r="BN3" s="124"/>
      <c r="BO3" s="125"/>
      <c r="BP3" s="124"/>
      <c r="BQ3" s="125"/>
      <c r="BR3" s="124"/>
      <c r="BS3" s="125"/>
      <c r="BT3" s="124"/>
      <c r="BU3" s="125"/>
      <c r="BV3" s="124"/>
      <c r="BW3" s="125"/>
      <c r="BX3" s="124"/>
      <c r="BY3" s="125"/>
      <c r="BZ3" s="124"/>
      <c r="CA3" s="125"/>
      <c r="CB3" s="124"/>
      <c r="CC3" s="125"/>
      <c r="CD3" s="124"/>
      <c r="CE3" s="125"/>
      <c r="CF3" s="124"/>
      <c r="CG3" s="125"/>
      <c r="CH3" s="124"/>
      <c r="CI3" s="125"/>
      <c r="CJ3" s="124"/>
      <c r="CK3" s="125"/>
      <c r="CL3" s="124"/>
      <c r="CM3" s="125"/>
      <c r="CN3" s="124"/>
      <c r="CO3" s="125"/>
      <c r="CP3" s="124"/>
      <c r="CQ3" s="125"/>
      <c r="CR3" s="124"/>
      <c r="CS3" s="125"/>
      <c r="CT3" s="124"/>
      <c r="CU3" s="125"/>
      <c r="CV3" s="124"/>
      <c r="CW3" s="125"/>
      <c r="CX3" s="124"/>
      <c r="CY3" s="125"/>
      <c r="CZ3" s="124"/>
      <c r="DA3" s="125"/>
      <c r="DB3" s="124"/>
      <c r="DC3" s="125"/>
      <c r="DD3" s="124"/>
      <c r="DE3" s="125"/>
      <c r="DF3" s="124"/>
      <c r="DG3" s="125"/>
      <c r="DH3" s="124"/>
      <c r="DI3" s="125"/>
      <c r="DJ3" s="124"/>
      <c r="DK3" s="125"/>
      <c r="DL3" s="124"/>
      <c r="DM3" s="125"/>
      <c r="DN3" s="124"/>
      <c r="DO3" s="125"/>
      <c r="DP3" s="124"/>
      <c r="DQ3" s="125"/>
      <c r="DR3" s="124"/>
      <c r="DS3" s="125"/>
      <c r="DT3" s="124"/>
      <c r="DU3" s="125"/>
      <c r="DV3" s="124"/>
      <c r="DW3" s="125"/>
      <c r="DX3" s="124"/>
      <c r="DY3" s="125"/>
      <c r="DZ3" s="124"/>
      <c r="EA3" s="125"/>
      <c r="EB3" s="124"/>
      <c r="EC3" s="125"/>
      <c r="ED3" s="124"/>
      <c r="EE3" s="125"/>
      <c r="EF3" s="124"/>
      <c r="EG3" s="125"/>
      <c r="EH3" s="124"/>
      <c r="EI3" s="125"/>
      <c r="EJ3" s="124"/>
      <c r="EK3" s="125"/>
      <c r="EL3" s="124"/>
      <c r="EM3" s="125"/>
      <c r="EN3" s="124"/>
      <c r="EO3" s="125"/>
      <c r="EP3" s="124"/>
      <c r="EQ3" s="125"/>
      <c r="ER3" s="124"/>
      <c r="ES3" s="125"/>
      <c r="ET3" s="124"/>
      <c r="EU3" s="125"/>
      <c r="EV3" s="124"/>
      <c r="EW3" s="125"/>
      <c r="EX3" s="124"/>
      <c r="EY3" s="125"/>
      <c r="EZ3" s="124"/>
      <c r="FA3" s="125"/>
      <c r="FB3" s="124"/>
      <c r="FC3" s="125"/>
      <c r="FD3" s="124"/>
      <c r="FE3" s="125"/>
      <c r="FF3" s="124"/>
      <c r="FG3" s="125"/>
      <c r="FH3" s="124"/>
      <c r="FI3" s="125"/>
      <c r="FJ3" s="124"/>
      <c r="FK3" s="125"/>
      <c r="FL3" s="124"/>
      <c r="FM3" s="125"/>
      <c r="FN3" s="124"/>
      <c r="FO3" s="125"/>
      <c r="FP3" s="124"/>
      <c r="FQ3" s="125"/>
      <c r="FR3" s="124"/>
      <c r="FS3" s="125"/>
      <c r="FT3" s="124"/>
      <c r="FU3" s="125"/>
      <c r="FV3" s="124"/>
      <c r="FW3" s="125"/>
      <c r="FX3" s="124"/>
      <c r="FY3" s="125"/>
      <c r="FZ3" s="124"/>
      <c r="GA3" s="125"/>
      <c r="GB3" s="124"/>
      <c r="GC3" s="125"/>
      <c r="GD3" s="124"/>
      <c r="GE3" s="125"/>
      <c r="GF3" s="124"/>
      <c r="GG3" s="125"/>
      <c r="GH3" s="124"/>
      <c r="GI3" s="125"/>
      <c r="GJ3" s="124"/>
      <c r="GK3" s="125"/>
      <c r="GL3" s="124"/>
      <c r="GM3" s="125"/>
      <c r="GN3" s="124"/>
      <c r="GO3" s="125"/>
      <c r="GP3" s="124"/>
      <c r="GQ3" s="125"/>
      <c r="GR3" s="124"/>
      <c r="GS3" s="125"/>
      <c r="GT3" s="124"/>
      <c r="GU3" s="125"/>
      <c r="GV3" s="124"/>
      <c r="GW3" s="125"/>
      <c r="GX3" s="124"/>
      <c r="GY3" s="125"/>
      <c r="GZ3" s="124"/>
      <c r="HA3" s="125"/>
      <c r="HB3" s="124"/>
      <c r="HC3" s="125"/>
      <c r="HD3" s="124"/>
      <c r="HE3" s="125"/>
      <c r="HF3" s="124"/>
      <c r="HG3" s="125"/>
      <c r="HH3" s="124"/>
      <c r="HI3" s="125"/>
      <c r="HJ3" s="124"/>
      <c r="HK3" s="125"/>
      <c r="HL3" s="124"/>
      <c r="HM3" s="125"/>
      <c r="HN3" s="124"/>
      <c r="HO3" s="125"/>
      <c r="HP3" s="124"/>
      <c r="HQ3" s="125"/>
      <c r="HR3" s="124"/>
      <c r="HS3" s="125"/>
      <c r="HT3" s="124"/>
      <c r="HU3" s="125"/>
      <c r="HV3" s="124"/>
      <c r="HW3" s="125"/>
      <c r="HX3" s="124"/>
      <c r="HY3" s="125"/>
      <c r="HZ3" s="124"/>
      <c r="IA3" s="125"/>
      <c r="IB3" s="124"/>
      <c r="IC3" s="125"/>
      <c r="ID3" s="124"/>
      <c r="IE3" s="125"/>
      <c r="IF3" s="124"/>
      <c r="IG3" s="125"/>
      <c r="IH3" s="124"/>
      <c r="II3" s="125"/>
      <c r="IJ3" s="124"/>
      <c r="IK3" s="125"/>
      <c r="IL3" s="124"/>
      <c r="IM3" s="125"/>
      <c r="IN3" s="124"/>
      <c r="IO3" s="125"/>
      <c r="IP3" s="124"/>
      <c r="IQ3" s="125"/>
      <c r="IR3" s="124"/>
      <c r="IS3" s="125"/>
      <c r="IT3" s="124"/>
      <c r="IU3" s="125"/>
      <c r="IV3" s="124"/>
      <c r="IW3" s="125"/>
    </row>
    <row r="4" spans="2:257" ht="15" thickBot="1" x14ac:dyDescent="0.25"/>
    <row r="5" spans="2:257" ht="60" customHeight="1" thickBot="1" x14ac:dyDescent="0.25">
      <c r="B5" s="101" t="s">
        <v>2</v>
      </c>
      <c r="C5" s="102" t="s">
        <v>259</v>
      </c>
      <c r="D5" t="e">
        <f>#REF!</f>
        <v>#REF!</v>
      </c>
      <c r="E5" t="e">
        <f>#REF!</f>
        <v>#REF!</v>
      </c>
      <c r="G5" s="63"/>
      <c r="H5" s="65" t="s">
        <v>260</v>
      </c>
      <c r="I5" s="65" t="s">
        <v>261</v>
      </c>
      <c r="J5" s="65" t="s">
        <v>4</v>
      </c>
      <c r="K5" s="64" t="s">
        <v>262</v>
      </c>
    </row>
    <row r="6" spans="2:257" ht="25.5" customHeight="1" thickBot="1" x14ac:dyDescent="0.25">
      <c r="B6" s="13" t="s">
        <v>263</v>
      </c>
      <c r="C6" s="20" t="s">
        <v>264</v>
      </c>
      <c r="D6" s="94"/>
      <c r="E6" t="e">
        <f>#REF!</f>
        <v>#REF!</v>
      </c>
      <c r="G6" s="64" t="s">
        <v>265</v>
      </c>
      <c r="H6" s="63">
        <v>6</v>
      </c>
      <c r="I6" s="63">
        <v>9</v>
      </c>
      <c r="J6" s="63">
        <v>33</v>
      </c>
      <c r="K6" s="24">
        <f>SUM(H6:J6)</f>
        <v>48</v>
      </c>
    </row>
    <row r="7" spans="2:257" ht="27.75" customHeight="1" thickBot="1" x14ac:dyDescent="0.25">
      <c r="B7" s="13" t="s">
        <v>263</v>
      </c>
      <c r="C7" s="20" t="s">
        <v>264</v>
      </c>
      <c r="D7" s="95"/>
      <c r="E7" t="e">
        <f>#REF!</f>
        <v>#REF!</v>
      </c>
      <c r="G7" s="15" t="s">
        <v>266</v>
      </c>
      <c r="H7" s="66">
        <v>0.12</v>
      </c>
      <c r="I7" s="66">
        <v>0.19</v>
      </c>
      <c r="J7" s="66">
        <v>0.69</v>
      </c>
      <c r="K7" s="66">
        <v>1</v>
      </c>
    </row>
    <row r="8" spans="2:257" ht="15" thickBot="1" x14ac:dyDescent="0.25">
      <c r="B8" s="13" t="s">
        <v>263</v>
      </c>
      <c r="C8" s="20" t="s">
        <v>264</v>
      </c>
      <c r="D8" s="90"/>
      <c r="E8" t="e">
        <f>#REF!</f>
        <v>#REF!</v>
      </c>
    </row>
    <row r="9" spans="2:257" ht="15" thickBot="1" x14ac:dyDescent="0.25">
      <c r="B9" s="13" t="s">
        <v>263</v>
      </c>
      <c r="C9" s="20" t="s">
        <v>264</v>
      </c>
      <c r="D9" s="96"/>
      <c r="E9" t="e">
        <f>#REF!</f>
        <v>#REF!</v>
      </c>
    </row>
    <row r="10" spans="2:257" ht="15" thickBot="1" x14ac:dyDescent="0.25">
      <c r="B10" s="13" t="s">
        <v>263</v>
      </c>
      <c r="C10" s="20" t="s">
        <v>264</v>
      </c>
      <c r="D10" s="90"/>
      <c r="E10" t="e">
        <f>#REF!</f>
        <v>#REF!</v>
      </c>
    </row>
    <row r="11" spans="2:257" ht="14.25" customHeight="1" thickBot="1" x14ac:dyDescent="0.25">
      <c r="B11" s="13" t="s">
        <v>263</v>
      </c>
      <c r="C11" s="20" t="s">
        <v>264</v>
      </c>
      <c r="D11" s="90"/>
      <c r="E11" t="e">
        <f>#REF!</f>
        <v>#REF!</v>
      </c>
    </row>
    <row r="12" spans="2:257" ht="14.25" customHeight="1" thickBot="1" x14ac:dyDescent="0.25">
      <c r="B12" s="13" t="s">
        <v>267</v>
      </c>
      <c r="C12" s="22" t="s">
        <v>268</v>
      </c>
      <c r="D12" s="94"/>
    </row>
    <row r="13" spans="2:257" ht="14.25" customHeight="1" thickBot="1" x14ac:dyDescent="0.25">
      <c r="B13" s="13" t="s">
        <v>267</v>
      </c>
      <c r="C13" s="22" t="s">
        <v>268</v>
      </c>
      <c r="D13" s="95"/>
    </row>
    <row r="14" spans="2:257" ht="14.25" customHeight="1" thickBot="1" x14ac:dyDescent="0.25">
      <c r="B14" s="13" t="s">
        <v>267</v>
      </c>
      <c r="C14" s="22" t="s">
        <v>268</v>
      </c>
      <c r="D14" s="95"/>
    </row>
    <row r="15" spans="2:257" ht="14.25" customHeight="1" thickBot="1" x14ac:dyDescent="0.25">
      <c r="B15" s="13" t="s">
        <v>267</v>
      </c>
      <c r="C15" s="22" t="s">
        <v>268</v>
      </c>
      <c r="D15" s="90"/>
    </row>
    <row r="16" spans="2:257" ht="14.25" customHeight="1" thickBot="1" x14ac:dyDescent="0.25">
      <c r="B16" s="13" t="s">
        <v>267</v>
      </c>
      <c r="C16" s="22" t="s">
        <v>268</v>
      </c>
      <c r="D16" s="90"/>
    </row>
    <row r="17" spans="2:5" ht="14.25" customHeight="1" thickBot="1" x14ac:dyDescent="0.25">
      <c r="B17" s="13" t="s">
        <v>267</v>
      </c>
      <c r="C17" s="22" t="s">
        <v>268</v>
      </c>
      <c r="D17" s="95"/>
    </row>
    <row r="18" spans="2:5" ht="14.25" customHeight="1" thickBot="1" x14ac:dyDescent="0.25">
      <c r="B18" s="13" t="s">
        <v>267</v>
      </c>
      <c r="C18" s="22" t="s">
        <v>268</v>
      </c>
      <c r="D18" s="95"/>
    </row>
    <row r="19" spans="2:5" ht="14.25" customHeight="1" thickBot="1" x14ac:dyDescent="0.25">
      <c r="B19" s="13" t="s">
        <v>267</v>
      </c>
      <c r="C19" s="22" t="s">
        <v>268</v>
      </c>
      <c r="D19" s="90"/>
    </row>
    <row r="20" spans="2:5" ht="17.25" customHeight="1" thickBot="1" x14ac:dyDescent="0.25">
      <c r="B20" s="13" t="s">
        <v>269</v>
      </c>
      <c r="C20" s="22" t="s">
        <v>268</v>
      </c>
      <c r="D20" s="97"/>
    </row>
    <row r="21" spans="2:5" ht="15.75" customHeight="1" thickBot="1" x14ac:dyDescent="0.25">
      <c r="B21" s="19" t="s">
        <v>269</v>
      </c>
      <c r="C21" s="21" t="s">
        <v>270</v>
      </c>
      <c r="D21" s="98"/>
      <c r="E21" t="e">
        <f>#REF!</f>
        <v>#REF!</v>
      </c>
    </row>
    <row r="22" spans="2:5" ht="12.75" customHeight="1" thickBot="1" x14ac:dyDescent="0.25">
      <c r="B22" s="13" t="s">
        <v>271</v>
      </c>
      <c r="C22" s="21" t="s">
        <v>270</v>
      </c>
      <c r="D22" s="99"/>
      <c r="E22" t="e">
        <f>#REF!</f>
        <v>#REF!</v>
      </c>
    </row>
    <row r="23" spans="2:5" ht="18" customHeight="1" thickBot="1" x14ac:dyDescent="0.25">
      <c r="B23" s="13" t="s">
        <v>269</v>
      </c>
      <c r="C23" s="21" t="s">
        <v>270</v>
      </c>
      <c r="D23" s="99"/>
      <c r="E23" t="e">
        <f>#REF!</f>
        <v>#REF!</v>
      </c>
    </row>
    <row r="24" spans="2:5" ht="12.75" customHeight="1" thickBot="1" x14ac:dyDescent="0.25">
      <c r="B24" s="13" t="s">
        <v>272</v>
      </c>
      <c r="C24" s="21" t="s">
        <v>270</v>
      </c>
      <c r="D24" s="95"/>
      <c r="E24" t="e">
        <f>#REF!</f>
        <v>#REF!</v>
      </c>
    </row>
    <row r="25" spans="2:5" ht="15.75" customHeight="1" thickBot="1" x14ac:dyDescent="0.25">
      <c r="B25" s="13" t="s">
        <v>269</v>
      </c>
      <c r="C25" s="21" t="s">
        <v>270</v>
      </c>
      <c r="D25" s="100"/>
      <c r="E25" t="e">
        <f>#REF!</f>
        <v>#REF!</v>
      </c>
    </row>
    <row r="26" spans="2:5" ht="18" customHeight="1" thickBot="1" x14ac:dyDescent="0.25">
      <c r="B26" s="13" t="s">
        <v>269</v>
      </c>
      <c r="C26" s="21" t="s">
        <v>270</v>
      </c>
      <c r="D26" s="100"/>
      <c r="E26" t="e">
        <f>#REF!</f>
        <v>#REF!</v>
      </c>
    </row>
    <row r="27" spans="2:5" ht="18" customHeight="1" thickBot="1" x14ac:dyDescent="0.25">
      <c r="B27" s="13" t="s">
        <v>269</v>
      </c>
      <c r="C27" s="21" t="s">
        <v>270</v>
      </c>
      <c r="D27" s="100"/>
      <c r="E27" t="e">
        <f>#REF!</f>
        <v>#REF!</v>
      </c>
    </row>
    <row r="28" spans="2:5" ht="15.75" customHeight="1" thickBot="1" x14ac:dyDescent="0.25">
      <c r="B28" s="13" t="s">
        <v>269</v>
      </c>
      <c r="C28" s="21" t="s">
        <v>270</v>
      </c>
      <c r="D28" s="95"/>
      <c r="E28" t="e">
        <f>#REF!</f>
        <v>#REF!</v>
      </c>
    </row>
    <row r="29" spans="2:5" ht="12.75" customHeight="1" thickBot="1" x14ac:dyDescent="0.25">
      <c r="B29" s="13" t="s">
        <v>271</v>
      </c>
      <c r="C29" s="21" t="s">
        <v>270</v>
      </c>
      <c r="D29" s="95"/>
      <c r="E29" t="e">
        <f>#REF!</f>
        <v>#REF!</v>
      </c>
    </row>
    <row r="30" spans="2:5" ht="11.25" customHeight="1" thickBot="1" x14ac:dyDescent="0.25">
      <c r="B30" s="13" t="s">
        <v>271</v>
      </c>
      <c r="C30" s="21" t="s">
        <v>270</v>
      </c>
      <c r="D30" s="95"/>
      <c r="E30" t="e">
        <f>#REF!</f>
        <v>#REF!</v>
      </c>
    </row>
    <row r="31" spans="2:5" ht="16.5" customHeight="1" thickBot="1" x14ac:dyDescent="0.25">
      <c r="B31" s="13" t="s">
        <v>269</v>
      </c>
      <c r="C31" s="21" t="s">
        <v>270</v>
      </c>
      <c r="D31" s="97"/>
      <c r="E31" t="e">
        <f>#REF!</f>
        <v>#REF!</v>
      </c>
    </row>
    <row r="32" spans="2:5" ht="18" customHeight="1" thickBot="1" x14ac:dyDescent="0.25">
      <c r="B32" s="13" t="s">
        <v>269</v>
      </c>
      <c r="C32" s="21" t="s">
        <v>270</v>
      </c>
      <c r="D32" s="97"/>
      <c r="E32" t="e">
        <f>#REF!</f>
        <v>#REF!</v>
      </c>
    </row>
    <row r="33" spans="2:5" ht="13.5" customHeight="1" thickBot="1" x14ac:dyDescent="0.25">
      <c r="B33" s="13" t="s">
        <v>272</v>
      </c>
      <c r="C33" s="21" t="s">
        <v>270</v>
      </c>
      <c r="D33" s="90"/>
      <c r="E33" t="e">
        <f>#REF!</f>
        <v>#REF!</v>
      </c>
    </row>
    <row r="34" spans="2:5" ht="15" customHeight="1" thickBot="1" x14ac:dyDescent="0.25">
      <c r="B34" s="13" t="s">
        <v>269</v>
      </c>
      <c r="C34" s="21" t="s">
        <v>270</v>
      </c>
      <c r="D34" s="97"/>
      <c r="E34" t="e">
        <f>#REF!</f>
        <v>#REF!</v>
      </c>
    </row>
    <row r="35" spans="2:5" ht="13.5" customHeight="1" thickBot="1" x14ac:dyDescent="0.25">
      <c r="B35" s="13" t="s">
        <v>271</v>
      </c>
      <c r="C35" s="21" t="s">
        <v>270</v>
      </c>
      <c r="D35" s="97"/>
      <c r="E35" t="e">
        <f>#REF!</f>
        <v>#REF!</v>
      </c>
    </row>
    <row r="36" spans="2:5" ht="16.5" customHeight="1" thickBot="1" x14ac:dyDescent="0.25">
      <c r="B36" s="13" t="s">
        <v>269</v>
      </c>
      <c r="C36" s="21" t="s">
        <v>270</v>
      </c>
      <c r="D36" s="14"/>
      <c r="E36" t="e">
        <f>#REF!</f>
        <v>#REF!</v>
      </c>
    </row>
    <row r="37" spans="2:5" ht="15.75" customHeight="1" thickBot="1" x14ac:dyDescent="0.25">
      <c r="B37" s="13" t="s">
        <v>269</v>
      </c>
      <c r="C37" s="21" t="s">
        <v>270</v>
      </c>
      <c r="D37" s="14"/>
      <c r="E37" t="e">
        <f>#REF!</f>
        <v>#REF!</v>
      </c>
    </row>
    <row r="38" spans="2:5" ht="18" customHeight="1" thickBot="1" x14ac:dyDescent="0.25">
      <c r="B38" s="13" t="s">
        <v>269</v>
      </c>
      <c r="C38" s="21" t="s">
        <v>270</v>
      </c>
      <c r="D38" s="100"/>
      <c r="E38" t="e">
        <f>#REF!</f>
        <v>#REF!</v>
      </c>
    </row>
    <row r="39" spans="2:5" ht="15" thickBot="1" x14ac:dyDescent="0.25">
      <c r="B39" s="13" t="s">
        <v>272</v>
      </c>
      <c r="C39" s="21" t="s">
        <v>270</v>
      </c>
      <c r="D39" s="96"/>
      <c r="E39" t="e">
        <f>#REF!</f>
        <v>#REF!</v>
      </c>
    </row>
    <row r="40" spans="2:5" ht="15" thickBot="1" x14ac:dyDescent="0.25">
      <c r="B40" s="13" t="s">
        <v>271</v>
      </c>
      <c r="C40" s="21" t="s">
        <v>270</v>
      </c>
      <c r="D40" s="96"/>
      <c r="E40" t="e">
        <f>#REF!</f>
        <v>#REF!</v>
      </c>
    </row>
    <row r="41" spans="2:5" ht="15" thickBot="1" x14ac:dyDescent="0.25">
      <c r="B41" s="13" t="s">
        <v>271</v>
      </c>
      <c r="C41" s="21" t="s">
        <v>270</v>
      </c>
      <c r="D41" s="97"/>
      <c r="E41" t="e">
        <f>#REF!</f>
        <v>#REF!</v>
      </c>
    </row>
    <row r="42" spans="2:5" ht="17.25" customHeight="1" thickBot="1" x14ac:dyDescent="0.25">
      <c r="B42" s="13" t="s">
        <v>269</v>
      </c>
      <c r="C42" s="21" t="s">
        <v>270</v>
      </c>
      <c r="D42" s="97"/>
      <c r="E42" t="e">
        <f>#REF!</f>
        <v>#REF!</v>
      </c>
    </row>
    <row r="43" spans="2:5" ht="15" customHeight="1" thickBot="1" x14ac:dyDescent="0.25">
      <c r="B43" s="13" t="s">
        <v>269</v>
      </c>
      <c r="C43" s="21" t="s">
        <v>270</v>
      </c>
      <c r="D43" s="97"/>
    </row>
    <row r="44" spans="2:5" ht="18.75" customHeight="1" thickBot="1" x14ac:dyDescent="0.25">
      <c r="B44" s="91" t="s">
        <v>269</v>
      </c>
      <c r="C44" s="21" t="s">
        <v>270</v>
      </c>
      <c r="D44" s="97"/>
    </row>
    <row r="45" spans="2:5" ht="17.25" customHeight="1" thickBot="1" x14ac:dyDescent="0.25">
      <c r="B45" s="103" t="s">
        <v>269</v>
      </c>
      <c r="C45" s="92" t="s">
        <v>270</v>
      </c>
      <c r="D45" s="97"/>
    </row>
    <row r="46" spans="2:5" ht="12.75" customHeight="1" thickBot="1" x14ac:dyDescent="0.25">
      <c r="B46" s="104" t="s">
        <v>272</v>
      </c>
      <c r="C46" s="92" t="s">
        <v>270</v>
      </c>
      <c r="D46" s="90"/>
    </row>
    <row r="47" spans="2:5" ht="12.75" customHeight="1" thickBot="1" x14ac:dyDescent="0.25">
      <c r="B47" s="104" t="s">
        <v>271</v>
      </c>
      <c r="C47" s="92" t="s">
        <v>270</v>
      </c>
      <c r="D47" s="97"/>
    </row>
    <row r="48" spans="2:5" ht="13.5" customHeight="1" thickBot="1" x14ac:dyDescent="0.25">
      <c r="B48" s="104" t="s">
        <v>269</v>
      </c>
      <c r="C48" s="92" t="s">
        <v>270</v>
      </c>
      <c r="D48" s="14"/>
    </row>
    <row r="49" spans="2:15" ht="16.5" customHeight="1" thickBot="1" x14ac:dyDescent="0.25">
      <c r="B49" s="104" t="s">
        <v>269</v>
      </c>
      <c r="C49" s="92" t="s">
        <v>270</v>
      </c>
      <c r="D49" s="14"/>
    </row>
    <row r="50" spans="2:15" ht="12.75" customHeight="1" thickBot="1" x14ac:dyDescent="0.25">
      <c r="B50" s="104" t="s">
        <v>271</v>
      </c>
      <c r="C50" s="92" t="s">
        <v>270</v>
      </c>
      <c r="D50" s="96"/>
    </row>
    <row r="51" spans="2:15" ht="15.75" customHeight="1" thickBot="1" x14ac:dyDescent="0.25">
      <c r="B51" s="104" t="s">
        <v>269</v>
      </c>
      <c r="C51" s="92" t="s">
        <v>270</v>
      </c>
      <c r="D51" s="100"/>
    </row>
    <row r="52" spans="2:15" ht="15" thickBot="1" x14ac:dyDescent="0.25">
      <c r="B52" s="105" t="s">
        <v>273</v>
      </c>
      <c r="C52" s="93" t="s">
        <v>270</v>
      </c>
      <c r="D52" s="97"/>
    </row>
    <row r="53" spans="2:15" ht="15" thickBot="1" x14ac:dyDescent="0.25">
      <c r="B53" s="103" t="s">
        <v>274</v>
      </c>
      <c r="C53" s="106" t="s">
        <v>270</v>
      </c>
      <c r="D53" s="90"/>
    </row>
    <row r="54" spans="2:15" x14ac:dyDescent="0.2">
      <c r="B54" s="5"/>
      <c r="C54" s="6"/>
    </row>
    <row r="55" spans="2:15" ht="30" customHeight="1" x14ac:dyDescent="0.2">
      <c r="B55" s="5"/>
      <c r="C55" s="6"/>
      <c r="G55" s="121" t="s">
        <v>275</v>
      </c>
      <c r="H55" s="122"/>
      <c r="I55" s="122"/>
      <c r="J55" s="122"/>
      <c r="K55" s="122"/>
      <c r="L55" s="122"/>
      <c r="M55" s="122"/>
      <c r="N55" s="122"/>
      <c r="O55" s="123"/>
    </row>
    <row r="56" spans="2:15" ht="45" x14ac:dyDescent="0.2">
      <c r="E56" s="7"/>
      <c r="F56" s="89"/>
      <c r="G56" s="26"/>
      <c r="H56" s="27" t="s">
        <v>276</v>
      </c>
      <c r="I56" s="27" t="s">
        <v>277</v>
      </c>
      <c r="J56" s="27" t="s">
        <v>278</v>
      </c>
      <c r="K56" s="27" t="s">
        <v>279</v>
      </c>
      <c r="L56" s="27" t="s">
        <v>280</v>
      </c>
      <c r="M56" s="28" t="s">
        <v>281</v>
      </c>
      <c r="N56" s="27" t="s">
        <v>273</v>
      </c>
      <c r="O56" s="27" t="s">
        <v>262</v>
      </c>
    </row>
    <row r="57" spans="2:15" ht="16.5" customHeight="1" x14ac:dyDescent="0.2">
      <c r="E57" s="4" t="s">
        <v>282</v>
      </c>
      <c r="G57" s="29" t="s">
        <v>283</v>
      </c>
      <c r="H57" s="30">
        <v>20</v>
      </c>
      <c r="I57" s="31">
        <v>8</v>
      </c>
      <c r="J57" s="30">
        <v>8</v>
      </c>
      <c r="K57" s="30">
        <v>6</v>
      </c>
      <c r="L57" s="30">
        <v>4</v>
      </c>
      <c r="M57" s="18">
        <v>1</v>
      </c>
      <c r="N57" s="23">
        <v>1</v>
      </c>
      <c r="O57" s="24">
        <f>SUM(H57:N57)</f>
        <v>48</v>
      </c>
    </row>
    <row r="58" spans="2:15" ht="19.5" customHeight="1" x14ac:dyDescent="0.2">
      <c r="G58" s="29" t="s">
        <v>266</v>
      </c>
      <c r="H58" s="25">
        <v>0.42</v>
      </c>
      <c r="I58" s="24" t="s">
        <v>284</v>
      </c>
      <c r="J58" s="24" t="s">
        <v>284</v>
      </c>
      <c r="K58" s="24" t="s">
        <v>285</v>
      </c>
      <c r="L58" s="24" t="s">
        <v>286</v>
      </c>
      <c r="M58" s="24" t="s">
        <v>287</v>
      </c>
      <c r="N58" s="24" t="s">
        <v>287</v>
      </c>
      <c r="O58" s="25">
        <v>1</v>
      </c>
    </row>
  </sheetData>
  <mergeCells count="245">
    <mergeCell ref="B2:N2"/>
    <mergeCell ref="P2:Q2"/>
    <mergeCell ref="R2:S2"/>
    <mergeCell ref="T2:U2"/>
    <mergeCell ref="V2:W2"/>
    <mergeCell ref="X2:Y2"/>
    <mergeCell ref="AX2:AY2"/>
    <mergeCell ref="AZ2:BA2"/>
    <mergeCell ref="BB2:BC2"/>
    <mergeCell ref="AL2:AM2"/>
    <mergeCell ref="AN2:AO2"/>
    <mergeCell ref="AP2:AQ2"/>
    <mergeCell ref="Z2:AA2"/>
    <mergeCell ref="AB2:AC2"/>
    <mergeCell ref="AD2:AE2"/>
    <mergeCell ref="AF2:AG2"/>
    <mergeCell ref="AH2:AI2"/>
    <mergeCell ref="AJ2:AK2"/>
    <mergeCell ref="BD2:BE2"/>
    <mergeCell ref="BF2:BG2"/>
    <mergeCell ref="BH2:BI2"/>
    <mergeCell ref="AR2:AS2"/>
    <mergeCell ref="AT2:AU2"/>
    <mergeCell ref="AV2:AW2"/>
    <mergeCell ref="BV2:BW2"/>
    <mergeCell ref="BX2:BY2"/>
    <mergeCell ref="BZ2:CA2"/>
    <mergeCell ref="CB2:CC2"/>
    <mergeCell ref="CD2:CE2"/>
    <mergeCell ref="CF2:CG2"/>
    <mergeCell ref="BJ2:BK2"/>
    <mergeCell ref="BL2:BM2"/>
    <mergeCell ref="BN2:BO2"/>
    <mergeCell ref="BP2:BQ2"/>
    <mergeCell ref="BR2:BS2"/>
    <mergeCell ref="BT2:BU2"/>
    <mergeCell ref="CT2:CU2"/>
    <mergeCell ref="CV2:CW2"/>
    <mergeCell ref="CX2:CY2"/>
    <mergeCell ref="CZ2:DA2"/>
    <mergeCell ref="DB2:DC2"/>
    <mergeCell ref="DD2:DE2"/>
    <mergeCell ref="CH2:CI2"/>
    <mergeCell ref="CJ2:CK2"/>
    <mergeCell ref="CL2:CM2"/>
    <mergeCell ref="CN2:CO2"/>
    <mergeCell ref="CP2:CQ2"/>
    <mergeCell ref="CR2:CS2"/>
    <mergeCell ref="DR2:DS2"/>
    <mergeCell ref="DT2:DU2"/>
    <mergeCell ref="DV2:DW2"/>
    <mergeCell ref="DX2:DY2"/>
    <mergeCell ref="DZ2:EA2"/>
    <mergeCell ref="EB2:EC2"/>
    <mergeCell ref="DF2:DG2"/>
    <mergeCell ref="DH2:DI2"/>
    <mergeCell ref="DJ2:DK2"/>
    <mergeCell ref="DL2:DM2"/>
    <mergeCell ref="DN2:DO2"/>
    <mergeCell ref="DP2:DQ2"/>
    <mergeCell ref="EP2:EQ2"/>
    <mergeCell ref="ER2:ES2"/>
    <mergeCell ref="ET2:EU2"/>
    <mergeCell ref="EV2:EW2"/>
    <mergeCell ref="EX2:EY2"/>
    <mergeCell ref="EZ2:FA2"/>
    <mergeCell ref="ED2:EE2"/>
    <mergeCell ref="EF2:EG2"/>
    <mergeCell ref="EH2:EI2"/>
    <mergeCell ref="EJ2:EK2"/>
    <mergeCell ref="EL2:EM2"/>
    <mergeCell ref="EN2:EO2"/>
    <mergeCell ref="FN2:FO2"/>
    <mergeCell ref="FP2:FQ2"/>
    <mergeCell ref="FR2:FS2"/>
    <mergeCell ref="FT2:FU2"/>
    <mergeCell ref="FV2:FW2"/>
    <mergeCell ref="FX2:FY2"/>
    <mergeCell ref="FB2:FC2"/>
    <mergeCell ref="FD2:FE2"/>
    <mergeCell ref="FF2:FG2"/>
    <mergeCell ref="FH2:FI2"/>
    <mergeCell ref="FJ2:FK2"/>
    <mergeCell ref="FL2:FM2"/>
    <mergeCell ref="GL2:GM2"/>
    <mergeCell ref="GN2:GO2"/>
    <mergeCell ref="GP2:GQ2"/>
    <mergeCell ref="GR2:GS2"/>
    <mergeCell ref="GT2:GU2"/>
    <mergeCell ref="GV2:GW2"/>
    <mergeCell ref="FZ2:GA2"/>
    <mergeCell ref="GB2:GC2"/>
    <mergeCell ref="GD2:GE2"/>
    <mergeCell ref="GF2:GG2"/>
    <mergeCell ref="GH2:GI2"/>
    <mergeCell ref="GJ2:GK2"/>
    <mergeCell ref="HJ2:HK2"/>
    <mergeCell ref="HL2:HM2"/>
    <mergeCell ref="HN2:HO2"/>
    <mergeCell ref="HP2:HQ2"/>
    <mergeCell ref="HR2:HS2"/>
    <mergeCell ref="HT2:HU2"/>
    <mergeCell ref="GX2:GY2"/>
    <mergeCell ref="GZ2:HA2"/>
    <mergeCell ref="HB2:HC2"/>
    <mergeCell ref="HD2:HE2"/>
    <mergeCell ref="HF2:HG2"/>
    <mergeCell ref="HH2:HI2"/>
    <mergeCell ref="IT2:IU2"/>
    <mergeCell ref="IV2:IW2"/>
    <mergeCell ref="IH2:II2"/>
    <mergeCell ref="IJ2:IK2"/>
    <mergeCell ref="IL2:IM2"/>
    <mergeCell ref="IN2:IO2"/>
    <mergeCell ref="IP2:IQ2"/>
    <mergeCell ref="IR2:IS2"/>
    <mergeCell ref="HV2:HW2"/>
    <mergeCell ref="HX2:HY2"/>
    <mergeCell ref="HZ2:IA2"/>
    <mergeCell ref="IB2:IC2"/>
    <mergeCell ref="ID2:IE2"/>
    <mergeCell ref="IF2:IG2"/>
    <mergeCell ref="B3:N3"/>
    <mergeCell ref="P3:Q3"/>
    <mergeCell ref="R3:S3"/>
    <mergeCell ref="T3:U3"/>
    <mergeCell ref="V3:W3"/>
    <mergeCell ref="X3:Y3"/>
    <mergeCell ref="AL3:AM3"/>
    <mergeCell ref="AN3:AO3"/>
    <mergeCell ref="AP3:AQ3"/>
    <mergeCell ref="AR3:AS3"/>
    <mergeCell ref="AT3:AU3"/>
    <mergeCell ref="AV3:AW3"/>
    <mergeCell ref="Z3:AA3"/>
    <mergeCell ref="AB3:AC3"/>
    <mergeCell ref="AD3:AE3"/>
    <mergeCell ref="AF3:AG3"/>
    <mergeCell ref="AH3:AI3"/>
    <mergeCell ref="AJ3:AK3"/>
    <mergeCell ref="BJ3:BK3"/>
    <mergeCell ref="BL3:BM3"/>
    <mergeCell ref="BN3:BO3"/>
    <mergeCell ref="BP3:BQ3"/>
    <mergeCell ref="BR3:BS3"/>
    <mergeCell ref="BT3:BU3"/>
    <mergeCell ref="AX3:AY3"/>
    <mergeCell ref="AZ3:BA3"/>
    <mergeCell ref="BB3:BC3"/>
    <mergeCell ref="BD3:BE3"/>
    <mergeCell ref="BF3:BG3"/>
    <mergeCell ref="BH3:BI3"/>
    <mergeCell ref="CH3:CI3"/>
    <mergeCell ref="CJ3:CK3"/>
    <mergeCell ref="CL3:CM3"/>
    <mergeCell ref="CN3:CO3"/>
    <mergeCell ref="CP3:CQ3"/>
    <mergeCell ref="CR3:CS3"/>
    <mergeCell ref="BV3:BW3"/>
    <mergeCell ref="BX3:BY3"/>
    <mergeCell ref="BZ3:CA3"/>
    <mergeCell ref="CB3:CC3"/>
    <mergeCell ref="CD3:CE3"/>
    <mergeCell ref="CF3:CG3"/>
    <mergeCell ref="DF3:DG3"/>
    <mergeCell ref="DH3:DI3"/>
    <mergeCell ref="DJ3:DK3"/>
    <mergeCell ref="DL3:DM3"/>
    <mergeCell ref="DN3:DO3"/>
    <mergeCell ref="DP3:DQ3"/>
    <mergeCell ref="CT3:CU3"/>
    <mergeCell ref="CV3:CW3"/>
    <mergeCell ref="CX3:CY3"/>
    <mergeCell ref="CZ3:DA3"/>
    <mergeCell ref="DB3:DC3"/>
    <mergeCell ref="DD3:DE3"/>
    <mergeCell ref="ED3:EE3"/>
    <mergeCell ref="EF3:EG3"/>
    <mergeCell ref="EH3:EI3"/>
    <mergeCell ref="EJ3:EK3"/>
    <mergeCell ref="EL3:EM3"/>
    <mergeCell ref="EN3:EO3"/>
    <mergeCell ref="DR3:DS3"/>
    <mergeCell ref="DT3:DU3"/>
    <mergeCell ref="DV3:DW3"/>
    <mergeCell ref="DX3:DY3"/>
    <mergeCell ref="DZ3:EA3"/>
    <mergeCell ref="EB3:EC3"/>
    <mergeCell ref="FB3:FC3"/>
    <mergeCell ref="FD3:FE3"/>
    <mergeCell ref="FF3:FG3"/>
    <mergeCell ref="FH3:FI3"/>
    <mergeCell ref="FJ3:FK3"/>
    <mergeCell ref="FL3:FM3"/>
    <mergeCell ref="EP3:EQ3"/>
    <mergeCell ref="ER3:ES3"/>
    <mergeCell ref="ET3:EU3"/>
    <mergeCell ref="EV3:EW3"/>
    <mergeCell ref="EX3:EY3"/>
    <mergeCell ref="EZ3:FA3"/>
    <mergeCell ref="FZ3:GA3"/>
    <mergeCell ref="GB3:GC3"/>
    <mergeCell ref="GD3:GE3"/>
    <mergeCell ref="GF3:GG3"/>
    <mergeCell ref="GH3:GI3"/>
    <mergeCell ref="GJ3:GK3"/>
    <mergeCell ref="FN3:FO3"/>
    <mergeCell ref="FP3:FQ3"/>
    <mergeCell ref="FR3:FS3"/>
    <mergeCell ref="FT3:FU3"/>
    <mergeCell ref="FV3:FW3"/>
    <mergeCell ref="FX3:FY3"/>
    <mergeCell ref="HD3:HE3"/>
    <mergeCell ref="HF3:HG3"/>
    <mergeCell ref="HH3:HI3"/>
    <mergeCell ref="GL3:GM3"/>
    <mergeCell ref="GN3:GO3"/>
    <mergeCell ref="GP3:GQ3"/>
    <mergeCell ref="GR3:GS3"/>
    <mergeCell ref="GT3:GU3"/>
    <mergeCell ref="GV3:GW3"/>
    <mergeCell ref="G55:O55"/>
    <mergeCell ref="IT3:IU3"/>
    <mergeCell ref="IV3:IW3"/>
    <mergeCell ref="IH3:II3"/>
    <mergeCell ref="IJ3:IK3"/>
    <mergeCell ref="IL3:IM3"/>
    <mergeCell ref="IN3:IO3"/>
    <mergeCell ref="IP3:IQ3"/>
    <mergeCell ref="IR3:IS3"/>
    <mergeCell ref="HV3:HW3"/>
    <mergeCell ref="HX3:HY3"/>
    <mergeCell ref="HZ3:IA3"/>
    <mergeCell ref="IB3:IC3"/>
    <mergeCell ref="ID3:IE3"/>
    <mergeCell ref="IF3:IG3"/>
    <mergeCell ref="HJ3:HK3"/>
    <mergeCell ref="HL3:HM3"/>
    <mergeCell ref="HN3:HO3"/>
    <mergeCell ref="HP3:HQ3"/>
    <mergeCell ref="HR3:HS3"/>
    <mergeCell ref="HT3:HU3"/>
    <mergeCell ref="GX3:GY3"/>
    <mergeCell ref="GZ3:HA3"/>
    <mergeCell ref="HB3:HC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6"/>
  <sheetViews>
    <sheetView workbookViewId="0">
      <selection activeCell="K13" sqref="K13"/>
    </sheetView>
  </sheetViews>
  <sheetFormatPr baseColWidth="10" defaultColWidth="11" defaultRowHeight="14.25" x14ac:dyDescent="0.2"/>
  <cols>
    <col min="1" max="1" width="25.75" customWidth="1"/>
    <col min="2" max="2" width="25" customWidth="1"/>
    <col min="3" max="3" width="0" hidden="1" customWidth="1"/>
    <col min="4" max="4" width="6.75" hidden="1" customWidth="1"/>
    <col min="5" max="5" width="7.625" customWidth="1"/>
    <col min="6" max="6" width="13.375" customWidth="1"/>
    <col min="7" max="7" width="13.625" customWidth="1"/>
    <col min="8" max="8" width="14" customWidth="1"/>
    <col min="9" max="9" width="12.375" customWidth="1"/>
    <col min="10" max="10" width="12.125" customWidth="1"/>
    <col min="11" max="11" width="12" customWidth="1"/>
  </cols>
  <sheetData>
    <row r="2" spans="1:256" ht="21.75" x14ac:dyDescent="0.45">
      <c r="A2" s="127" t="s">
        <v>288</v>
      </c>
      <c r="B2" s="128"/>
      <c r="C2" s="128"/>
      <c r="D2" s="128"/>
      <c r="E2" s="128"/>
      <c r="F2" s="128"/>
      <c r="G2" s="128"/>
      <c r="H2" s="128"/>
      <c r="I2" s="128"/>
      <c r="J2" s="128"/>
      <c r="K2" s="128"/>
      <c r="L2" s="128"/>
      <c r="M2" s="128"/>
      <c r="N2" s="3"/>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c r="IS2" s="125"/>
      <c r="IT2" s="125"/>
      <c r="IU2" s="125"/>
      <c r="IV2" s="125"/>
    </row>
    <row r="3" spans="1:256" ht="21.75" x14ac:dyDescent="0.45">
      <c r="A3" s="132" t="s">
        <v>289</v>
      </c>
      <c r="B3" s="126"/>
      <c r="C3" s="126"/>
      <c r="D3" s="126"/>
      <c r="E3" s="126"/>
      <c r="F3" s="126"/>
      <c r="G3" s="126"/>
      <c r="H3" s="126"/>
      <c r="I3" s="126"/>
      <c r="J3" s="126"/>
      <c r="K3" s="126"/>
      <c r="L3" s="126"/>
      <c r="M3" s="126"/>
      <c r="N3" s="3"/>
      <c r="O3" s="124"/>
      <c r="P3" s="125"/>
      <c r="Q3" s="124"/>
      <c r="R3" s="125"/>
      <c r="S3" s="124"/>
      <c r="T3" s="125"/>
      <c r="U3" s="124"/>
      <c r="V3" s="125"/>
      <c r="W3" s="124"/>
      <c r="X3" s="125"/>
      <c r="Y3" s="124"/>
      <c r="Z3" s="125"/>
      <c r="AA3" s="124"/>
      <c r="AB3" s="125"/>
      <c r="AC3" s="124"/>
      <c r="AD3" s="125"/>
      <c r="AE3" s="124"/>
      <c r="AF3" s="125"/>
      <c r="AG3" s="124"/>
      <c r="AH3" s="125"/>
      <c r="AI3" s="124"/>
      <c r="AJ3" s="125"/>
      <c r="AK3" s="124"/>
      <c r="AL3" s="125"/>
      <c r="AM3" s="124"/>
      <c r="AN3" s="125"/>
      <c r="AO3" s="124"/>
      <c r="AP3" s="125"/>
      <c r="AQ3" s="124"/>
      <c r="AR3" s="125"/>
      <c r="AS3" s="124"/>
      <c r="AT3" s="125"/>
      <c r="AU3" s="124"/>
      <c r="AV3" s="125"/>
      <c r="AW3" s="124"/>
      <c r="AX3" s="125"/>
      <c r="AY3" s="124"/>
      <c r="AZ3" s="125"/>
      <c r="BA3" s="124"/>
      <c r="BB3" s="125"/>
      <c r="BC3" s="124"/>
      <c r="BD3" s="125"/>
      <c r="BE3" s="124"/>
      <c r="BF3" s="125"/>
      <c r="BG3" s="124"/>
      <c r="BH3" s="125"/>
      <c r="BI3" s="124"/>
      <c r="BJ3" s="125"/>
      <c r="BK3" s="124"/>
      <c r="BL3" s="125"/>
      <c r="BM3" s="124"/>
      <c r="BN3" s="125"/>
      <c r="BO3" s="124"/>
      <c r="BP3" s="125"/>
      <c r="BQ3" s="124"/>
      <c r="BR3" s="125"/>
      <c r="BS3" s="124"/>
      <c r="BT3" s="125"/>
      <c r="BU3" s="124"/>
      <c r="BV3" s="125"/>
      <c r="BW3" s="124"/>
      <c r="BX3" s="125"/>
      <c r="BY3" s="124"/>
      <c r="BZ3" s="125"/>
      <c r="CA3" s="124"/>
      <c r="CB3" s="125"/>
      <c r="CC3" s="124"/>
      <c r="CD3" s="125"/>
      <c r="CE3" s="124"/>
      <c r="CF3" s="125"/>
      <c r="CG3" s="124"/>
      <c r="CH3" s="125"/>
      <c r="CI3" s="124"/>
      <c r="CJ3" s="125"/>
      <c r="CK3" s="124"/>
      <c r="CL3" s="125"/>
      <c r="CM3" s="124"/>
      <c r="CN3" s="125"/>
      <c r="CO3" s="124"/>
      <c r="CP3" s="125"/>
      <c r="CQ3" s="124"/>
      <c r="CR3" s="125"/>
      <c r="CS3" s="124"/>
      <c r="CT3" s="125"/>
      <c r="CU3" s="124"/>
      <c r="CV3" s="125"/>
      <c r="CW3" s="124"/>
      <c r="CX3" s="125"/>
      <c r="CY3" s="124"/>
      <c r="CZ3" s="125"/>
      <c r="DA3" s="124"/>
      <c r="DB3" s="125"/>
      <c r="DC3" s="124"/>
      <c r="DD3" s="125"/>
      <c r="DE3" s="124"/>
      <c r="DF3" s="125"/>
      <c r="DG3" s="124"/>
      <c r="DH3" s="125"/>
      <c r="DI3" s="124"/>
      <c r="DJ3" s="125"/>
      <c r="DK3" s="124"/>
      <c r="DL3" s="125"/>
      <c r="DM3" s="124"/>
      <c r="DN3" s="125"/>
      <c r="DO3" s="124"/>
      <c r="DP3" s="125"/>
      <c r="DQ3" s="124"/>
      <c r="DR3" s="125"/>
      <c r="DS3" s="124"/>
      <c r="DT3" s="125"/>
      <c r="DU3" s="124"/>
      <c r="DV3" s="125"/>
      <c r="DW3" s="124"/>
      <c r="DX3" s="125"/>
      <c r="DY3" s="124"/>
      <c r="DZ3" s="125"/>
      <c r="EA3" s="124"/>
      <c r="EB3" s="125"/>
      <c r="EC3" s="124"/>
      <c r="ED3" s="125"/>
      <c r="EE3" s="124"/>
      <c r="EF3" s="125"/>
      <c r="EG3" s="124"/>
      <c r="EH3" s="125"/>
      <c r="EI3" s="124"/>
      <c r="EJ3" s="125"/>
      <c r="EK3" s="124"/>
      <c r="EL3" s="125"/>
      <c r="EM3" s="124"/>
      <c r="EN3" s="125"/>
      <c r="EO3" s="124"/>
      <c r="EP3" s="125"/>
      <c r="EQ3" s="124"/>
      <c r="ER3" s="125"/>
      <c r="ES3" s="124"/>
      <c r="ET3" s="125"/>
      <c r="EU3" s="124"/>
      <c r="EV3" s="125"/>
      <c r="EW3" s="124"/>
      <c r="EX3" s="125"/>
      <c r="EY3" s="124"/>
      <c r="EZ3" s="125"/>
      <c r="FA3" s="124"/>
      <c r="FB3" s="125"/>
      <c r="FC3" s="124"/>
      <c r="FD3" s="125"/>
      <c r="FE3" s="124"/>
      <c r="FF3" s="125"/>
      <c r="FG3" s="124"/>
      <c r="FH3" s="125"/>
      <c r="FI3" s="124"/>
      <c r="FJ3" s="125"/>
      <c r="FK3" s="124"/>
      <c r="FL3" s="125"/>
      <c r="FM3" s="124"/>
      <c r="FN3" s="125"/>
      <c r="FO3" s="124"/>
      <c r="FP3" s="125"/>
      <c r="FQ3" s="124"/>
      <c r="FR3" s="125"/>
      <c r="FS3" s="124"/>
      <c r="FT3" s="125"/>
      <c r="FU3" s="124"/>
      <c r="FV3" s="125"/>
      <c r="FW3" s="124"/>
      <c r="FX3" s="125"/>
      <c r="FY3" s="124"/>
      <c r="FZ3" s="125"/>
      <c r="GA3" s="124"/>
      <c r="GB3" s="125"/>
      <c r="GC3" s="124"/>
      <c r="GD3" s="125"/>
      <c r="GE3" s="124"/>
      <c r="GF3" s="125"/>
      <c r="GG3" s="124"/>
      <c r="GH3" s="125"/>
      <c r="GI3" s="124"/>
      <c r="GJ3" s="125"/>
      <c r="GK3" s="124"/>
      <c r="GL3" s="125"/>
      <c r="GM3" s="124"/>
      <c r="GN3" s="125"/>
      <c r="GO3" s="124"/>
      <c r="GP3" s="125"/>
      <c r="GQ3" s="124"/>
      <c r="GR3" s="125"/>
      <c r="GS3" s="124"/>
      <c r="GT3" s="125"/>
      <c r="GU3" s="124"/>
      <c r="GV3" s="125"/>
      <c r="GW3" s="124"/>
      <c r="GX3" s="125"/>
      <c r="GY3" s="124"/>
      <c r="GZ3" s="125"/>
      <c r="HA3" s="124"/>
      <c r="HB3" s="125"/>
      <c r="HC3" s="124"/>
      <c r="HD3" s="125"/>
      <c r="HE3" s="124"/>
      <c r="HF3" s="125"/>
      <c r="HG3" s="124"/>
      <c r="HH3" s="125"/>
      <c r="HI3" s="124"/>
      <c r="HJ3" s="125"/>
      <c r="HK3" s="124"/>
      <c r="HL3" s="125"/>
      <c r="HM3" s="124"/>
      <c r="HN3" s="125"/>
      <c r="HO3" s="124"/>
      <c r="HP3" s="125"/>
      <c r="HQ3" s="124"/>
      <c r="HR3" s="125"/>
      <c r="HS3" s="124"/>
      <c r="HT3" s="125"/>
      <c r="HU3" s="124"/>
      <c r="HV3" s="125"/>
      <c r="HW3" s="124"/>
      <c r="HX3" s="125"/>
      <c r="HY3" s="124"/>
      <c r="HZ3" s="125"/>
      <c r="IA3" s="124"/>
      <c r="IB3" s="125"/>
      <c r="IC3" s="124"/>
      <c r="ID3" s="125"/>
      <c r="IE3" s="124"/>
      <c r="IF3" s="125"/>
      <c r="IG3" s="124"/>
      <c r="IH3" s="125"/>
      <c r="II3" s="124"/>
      <c r="IJ3" s="125"/>
      <c r="IK3" s="124"/>
      <c r="IL3" s="125"/>
      <c r="IM3" s="124"/>
      <c r="IN3" s="125"/>
      <c r="IO3" s="124"/>
      <c r="IP3" s="125"/>
      <c r="IQ3" s="124"/>
      <c r="IR3" s="125"/>
      <c r="IS3" s="124"/>
      <c r="IT3" s="125"/>
      <c r="IU3" s="124"/>
      <c r="IV3" s="125"/>
    </row>
    <row r="5" spans="1:256" ht="60" customHeight="1" thickBot="1" x14ac:dyDescent="0.25">
      <c r="A5" s="15" t="s">
        <v>2</v>
      </c>
      <c r="B5" s="15" t="s">
        <v>259</v>
      </c>
      <c r="C5" t="e">
        <f>#REF!</f>
        <v>#REF!</v>
      </c>
      <c r="D5" t="e">
        <f>#REF!</f>
        <v>#REF!</v>
      </c>
      <c r="F5" s="63"/>
      <c r="G5" s="65" t="s">
        <v>260</v>
      </c>
      <c r="H5" s="65" t="s">
        <v>261</v>
      </c>
      <c r="I5" s="65" t="s">
        <v>4</v>
      </c>
      <c r="J5" s="64" t="s">
        <v>37</v>
      </c>
      <c r="K5" s="65" t="s">
        <v>262</v>
      </c>
    </row>
    <row r="6" spans="1:256" ht="26.25" thickBot="1" x14ac:dyDescent="0.25">
      <c r="A6" s="9" t="s">
        <v>290</v>
      </c>
      <c r="B6" s="12" t="s">
        <v>264</v>
      </c>
      <c r="C6" t="e">
        <f>#REF!</f>
        <v>#REF!</v>
      </c>
      <c r="D6" t="e">
        <f>#REF!</f>
        <v>#REF!</v>
      </c>
      <c r="F6" s="64" t="s">
        <v>265</v>
      </c>
      <c r="G6" s="63">
        <v>14</v>
      </c>
      <c r="H6" s="63">
        <v>13</v>
      </c>
      <c r="I6" s="63">
        <v>54</v>
      </c>
      <c r="J6" s="24">
        <v>5</v>
      </c>
      <c r="K6" s="24">
        <f>SUM(G6:J6)</f>
        <v>86</v>
      </c>
    </row>
    <row r="7" spans="1:256" ht="24.75" customHeight="1" thickBot="1" x14ac:dyDescent="0.25">
      <c r="A7" s="9" t="s">
        <v>290</v>
      </c>
      <c r="B7" s="12" t="s">
        <v>264</v>
      </c>
      <c r="C7" t="e">
        <f>#REF!</f>
        <v>#REF!</v>
      </c>
      <c r="D7" t="e">
        <f>#REF!</f>
        <v>#REF!</v>
      </c>
      <c r="F7" s="64" t="s">
        <v>266</v>
      </c>
      <c r="G7" s="66">
        <v>0.16</v>
      </c>
      <c r="H7" s="66">
        <v>0.15</v>
      </c>
      <c r="I7" s="66">
        <v>0.63</v>
      </c>
      <c r="J7" s="66">
        <v>0.06</v>
      </c>
      <c r="K7" s="25">
        <v>1</v>
      </c>
    </row>
    <row r="8" spans="1:256" ht="15" thickBot="1" x14ac:dyDescent="0.25">
      <c r="A8" s="9" t="s">
        <v>290</v>
      </c>
      <c r="B8" s="12" t="s">
        <v>264</v>
      </c>
      <c r="C8" t="e">
        <f>#REF!</f>
        <v>#REF!</v>
      </c>
      <c r="D8" t="e">
        <f>#REF!</f>
        <v>#REF!</v>
      </c>
    </row>
    <row r="9" spans="1:256" ht="15" thickBot="1" x14ac:dyDescent="0.25">
      <c r="A9" s="9" t="s">
        <v>290</v>
      </c>
      <c r="B9" s="12" t="s">
        <v>264</v>
      </c>
      <c r="C9" t="e">
        <f>#REF!</f>
        <v>#REF!</v>
      </c>
      <c r="D9" t="e">
        <f>#REF!</f>
        <v>#REF!</v>
      </c>
    </row>
    <row r="10" spans="1:256" ht="15" thickBot="1" x14ac:dyDescent="0.25">
      <c r="A10" s="9" t="s">
        <v>290</v>
      </c>
      <c r="B10" s="12" t="s">
        <v>264</v>
      </c>
      <c r="C10" t="e">
        <f>#REF!</f>
        <v>#REF!</v>
      </c>
      <c r="D10" t="e">
        <f>#REF!</f>
        <v>#REF!</v>
      </c>
    </row>
    <row r="11" spans="1:256" ht="15" thickBot="1" x14ac:dyDescent="0.25">
      <c r="A11" s="9" t="s">
        <v>290</v>
      </c>
      <c r="B11" s="12" t="s">
        <v>264</v>
      </c>
      <c r="C11" t="e">
        <f>#REF!</f>
        <v>#REF!</v>
      </c>
      <c r="D11" t="e">
        <f>#REF!</f>
        <v>#REF!</v>
      </c>
    </row>
    <row r="12" spans="1:256" ht="15" thickBot="1" x14ac:dyDescent="0.25">
      <c r="A12" s="9" t="s">
        <v>290</v>
      </c>
      <c r="B12" s="12" t="s">
        <v>264</v>
      </c>
      <c r="C12" t="e">
        <f>#REF!</f>
        <v>#REF!</v>
      </c>
      <c r="D12" t="e">
        <f>#REF!</f>
        <v>#REF!</v>
      </c>
    </row>
    <row r="13" spans="1:256" ht="15" thickBot="1" x14ac:dyDescent="0.25">
      <c r="A13" s="9" t="s">
        <v>290</v>
      </c>
      <c r="B13" s="12" t="s">
        <v>264</v>
      </c>
      <c r="C13" t="e">
        <f>#REF!</f>
        <v>#REF!</v>
      </c>
      <c r="D13" t="e">
        <f>#REF!</f>
        <v>#REF!</v>
      </c>
    </row>
    <row r="14" spans="1:256" ht="15" thickBot="1" x14ac:dyDescent="0.25">
      <c r="A14" s="9" t="s">
        <v>290</v>
      </c>
      <c r="B14" s="12" t="s">
        <v>264</v>
      </c>
      <c r="C14" t="e">
        <f>#REF!</f>
        <v>#REF!</v>
      </c>
      <c r="D14" t="e">
        <f>#REF!</f>
        <v>#REF!</v>
      </c>
    </row>
    <row r="15" spans="1:256" ht="15" thickBot="1" x14ac:dyDescent="0.25">
      <c r="A15" s="9" t="s">
        <v>290</v>
      </c>
      <c r="B15" s="12" t="s">
        <v>264</v>
      </c>
      <c r="C15" t="e">
        <f>#REF!</f>
        <v>#REF!</v>
      </c>
      <c r="D15" t="e">
        <f>#REF!</f>
        <v>#REF!</v>
      </c>
    </row>
    <row r="16" spans="1:256" ht="15" thickBot="1" x14ac:dyDescent="0.25">
      <c r="A16" s="9" t="s">
        <v>290</v>
      </c>
      <c r="B16" s="12" t="s">
        <v>264</v>
      </c>
      <c r="C16" t="e">
        <f>#REF!</f>
        <v>#REF!</v>
      </c>
      <c r="D16" t="e">
        <f>#REF!</f>
        <v>#REF!</v>
      </c>
    </row>
    <row r="17" spans="1:4" ht="15" thickBot="1" x14ac:dyDescent="0.25">
      <c r="A17" s="9" t="s">
        <v>290</v>
      </c>
      <c r="B17" s="12" t="s">
        <v>264</v>
      </c>
      <c r="C17" t="e">
        <f>#REF!</f>
        <v>#REF!</v>
      </c>
      <c r="D17" t="e">
        <f>#REF!</f>
        <v>#REF!</v>
      </c>
    </row>
    <row r="18" spans="1:4" ht="15" thickBot="1" x14ac:dyDescent="0.25">
      <c r="A18" s="9" t="s">
        <v>290</v>
      </c>
      <c r="B18" s="12" t="s">
        <v>264</v>
      </c>
      <c r="C18" t="e">
        <f>#REF!</f>
        <v>#REF!</v>
      </c>
      <c r="D18" t="e">
        <f>#REF!</f>
        <v>#REF!</v>
      </c>
    </row>
    <row r="19" spans="1:4" ht="15" thickBot="1" x14ac:dyDescent="0.25">
      <c r="A19" s="9" t="s">
        <v>290</v>
      </c>
      <c r="B19" s="12" t="s">
        <v>264</v>
      </c>
      <c r="C19" t="e">
        <f>#REF!</f>
        <v>#REF!</v>
      </c>
      <c r="D19" t="e">
        <f>#REF!</f>
        <v>#REF!</v>
      </c>
    </row>
    <row r="20" spans="1:4" ht="15" thickBot="1" x14ac:dyDescent="0.25">
      <c r="A20" s="9" t="s">
        <v>267</v>
      </c>
      <c r="B20" s="10" t="s">
        <v>268</v>
      </c>
      <c r="C20" t="e">
        <f>#REF!</f>
        <v>#REF!</v>
      </c>
      <c r="D20" t="e">
        <f>#REF!</f>
        <v>#REF!</v>
      </c>
    </row>
    <row r="21" spans="1:4" ht="15" thickBot="1" x14ac:dyDescent="0.25">
      <c r="A21" s="9" t="s">
        <v>267</v>
      </c>
      <c r="B21" s="10" t="s">
        <v>268</v>
      </c>
      <c r="C21" t="e">
        <f>#REF!</f>
        <v>#REF!</v>
      </c>
      <c r="D21" t="e">
        <f>#REF!</f>
        <v>#REF!</v>
      </c>
    </row>
    <row r="22" spans="1:4" ht="15" thickBot="1" x14ac:dyDescent="0.25">
      <c r="A22" s="9" t="s">
        <v>267</v>
      </c>
      <c r="B22" s="10" t="s">
        <v>268</v>
      </c>
      <c r="C22" t="e">
        <f>#REF!</f>
        <v>#REF!</v>
      </c>
      <c r="D22" t="e">
        <f>#REF!</f>
        <v>#REF!</v>
      </c>
    </row>
    <row r="23" spans="1:4" ht="15" thickBot="1" x14ac:dyDescent="0.25">
      <c r="A23" s="9" t="s">
        <v>267</v>
      </c>
      <c r="B23" s="10" t="s">
        <v>268</v>
      </c>
      <c r="C23" t="e">
        <f>#REF!</f>
        <v>#REF!</v>
      </c>
      <c r="D23" t="e">
        <f>#REF!</f>
        <v>#REF!</v>
      </c>
    </row>
    <row r="24" spans="1:4" ht="15" thickBot="1" x14ac:dyDescent="0.25">
      <c r="A24" s="9" t="s">
        <v>267</v>
      </c>
      <c r="B24" s="10" t="s">
        <v>268</v>
      </c>
      <c r="C24" t="e">
        <f>#REF!</f>
        <v>#REF!</v>
      </c>
      <c r="D24" t="e">
        <f>#REF!</f>
        <v>#REF!</v>
      </c>
    </row>
    <row r="25" spans="1:4" ht="15" thickBot="1" x14ac:dyDescent="0.25">
      <c r="A25" s="9" t="s">
        <v>267</v>
      </c>
      <c r="B25" s="10" t="s">
        <v>268</v>
      </c>
      <c r="C25" t="e">
        <f>#REF!</f>
        <v>#REF!</v>
      </c>
      <c r="D25" t="e">
        <f>#REF!</f>
        <v>#REF!</v>
      </c>
    </row>
    <row r="26" spans="1:4" ht="15" thickBot="1" x14ac:dyDescent="0.25">
      <c r="A26" s="9" t="s">
        <v>267</v>
      </c>
      <c r="B26" s="10" t="s">
        <v>268</v>
      </c>
      <c r="C26" t="e">
        <f>#REF!</f>
        <v>#REF!</v>
      </c>
      <c r="D26" t="e">
        <f>#REF!</f>
        <v>#REF!</v>
      </c>
    </row>
    <row r="27" spans="1:4" ht="15" thickBot="1" x14ac:dyDescent="0.25">
      <c r="A27" s="9" t="s">
        <v>267</v>
      </c>
      <c r="B27" s="10" t="s">
        <v>268</v>
      </c>
      <c r="C27" t="e">
        <f>#REF!</f>
        <v>#REF!</v>
      </c>
      <c r="D27" t="e">
        <f>#REF!</f>
        <v>#REF!</v>
      </c>
    </row>
    <row r="28" spans="1:4" ht="15" thickBot="1" x14ac:dyDescent="0.25">
      <c r="A28" s="9" t="s">
        <v>267</v>
      </c>
      <c r="B28" s="10" t="s">
        <v>268</v>
      </c>
      <c r="C28" t="e">
        <f>#REF!</f>
        <v>#REF!</v>
      </c>
      <c r="D28" t="e">
        <f>#REF!</f>
        <v>#REF!</v>
      </c>
    </row>
    <row r="29" spans="1:4" ht="15" thickBot="1" x14ac:dyDescent="0.25">
      <c r="A29" s="9" t="s">
        <v>267</v>
      </c>
      <c r="B29" s="10" t="s">
        <v>268</v>
      </c>
      <c r="C29" t="e">
        <f>#REF!</f>
        <v>#REF!</v>
      </c>
      <c r="D29" t="e">
        <f>#REF!</f>
        <v>#REF!</v>
      </c>
    </row>
    <row r="30" spans="1:4" ht="21.75" customHeight="1" thickBot="1" x14ac:dyDescent="0.25">
      <c r="A30" s="9" t="s">
        <v>276</v>
      </c>
      <c r="B30" s="10" t="s">
        <v>268</v>
      </c>
      <c r="C30" t="e">
        <f>#REF!</f>
        <v>#REF!</v>
      </c>
      <c r="D30" t="e">
        <f>#REF!</f>
        <v>#REF!</v>
      </c>
    </row>
    <row r="31" spans="1:4" ht="22.5" customHeight="1" thickBot="1" x14ac:dyDescent="0.25">
      <c r="A31" s="9" t="s">
        <v>276</v>
      </c>
      <c r="B31" s="10" t="s">
        <v>268</v>
      </c>
      <c r="C31" t="e">
        <f>#REF!</f>
        <v>#REF!</v>
      </c>
      <c r="D31" t="e">
        <f>#REF!</f>
        <v>#REF!</v>
      </c>
    </row>
    <row r="32" spans="1:4" ht="15" thickBot="1" x14ac:dyDescent="0.25">
      <c r="A32" s="9" t="s">
        <v>272</v>
      </c>
      <c r="B32" s="10" t="s">
        <v>268</v>
      </c>
      <c r="C32" t="e">
        <f>#REF!</f>
        <v>#REF!</v>
      </c>
      <c r="D32" t="e">
        <f>#REF!</f>
        <v>#REF!</v>
      </c>
    </row>
    <row r="33" spans="1:4" ht="19.5" customHeight="1" thickBot="1" x14ac:dyDescent="0.25">
      <c r="A33" s="9" t="s">
        <v>276</v>
      </c>
      <c r="B33" s="11" t="s">
        <v>270</v>
      </c>
      <c r="C33" t="e">
        <f>#REF!</f>
        <v>#REF!</v>
      </c>
      <c r="D33" t="e">
        <f>#REF!</f>
        <v>#REF!</v>
      </c>
    </row>
    <row r="34" spans="1:4" ht="20.25" customHeight="1" thickBot="1" x14ac:dyDescent="0.25">
      <c r="A34" s="9" t="s">
        <v>276</v>
      </c>
      <c r="B34" s="11" t="s">
        <v>270</v>
      </c>
    </row>
    <row r="35" spans="1:4" ht="18.75" customHeight="1" thickBot="1" x14ac:dyDescent="0.25">
      <c r="A35" s="9" t="s">
        <v>276</v>
      </c>
      <c r="B35" s="11" t="s">
        <v>270</v>
      </c>
    </row>
    <row r="36" spans="1:4" ht="15" thickBot="1" x14ac:dyDescent="0.25">
      <c r="A36" s="9" t="s">
        <v>271</v>
      </c>
      <c r="B36" s="11" t="s">
        <v>270</v>
      </c>
    </row>
    <row r="37" spans="1:4" ht="15" thickBot="1" x14ac:dyDescent="0.25">
      <c r="A37" s="9" t="s">
        <v>271</v>
      </c>
      <c r="B37" s="11" t="s">
        <v>270</v>
      </c>
    </row>
    <row r="38" spans="1:4" ht="15" thickBot="1" x14ac:dyDescent="0.25">
      <c r="A38" s="9" t="s">
        <v>271</v>
      </c>
      <c r="B38" s="11" t="s">
        <v>270</v>
      </c>
    </row>
    <row r="39" spans="1:4" ht="15" thickBot="1" x14ac:dyDescent="0.25">
      <c r="A39" s="9" t="s">
        <v>271</v>
      </c>
      <c r="B39" s="11" t="s">
        <v>270</v>
      </c>
    </row>
    <row r="40" spans="1:4" ht="19.5" customHeight="1" thickBot="1" x14ac:dyDescent="0.25">
      <c r="A40" s="9" t="s">
        <v>276</v>
      </c>
      <c r="B40" s="11" t="s">
        <v>270</v>
      </c>
    </row>
    <row r="41" spans="1:4" ht="18.75" customHeight="1" thickBot="1" x14ac:dyDescent="0.25">
      <c r="A41" s="9" t="s">
        <v>276</v>
      </c>
      <c r="B41" s="11" t="s">
        <v>270</v>
      </c>
    </row>
    <row r="42" spans="1:4" ht="15" thickBot="1" x14ac:dyDescent="0.25">
      <c r="A42" s="9" t="s">
        <v>271</v>
      </c>
      <c r="B42" s="11" t="s">
        <v>270</v>
      </c>
    </row>
    <row r="43" spans="1:4" ht="19.5" customHeight="1" thickBot="1" x14ac:dyDescent="0.25">
      <c r="A43" s="9" t="s">
        <v>276</v>
      </c>
      <c r="B43" s="11" t="s">
        <v>270</v>
      </c>
    </row>
    <row r="44" spans="1:4" ht="15" thickBot="1" x14ac:dyDescent="0.25">
      <c r="A44" s="9" t="s">
        <v>271</v>
      </c>
      <c r="B44" s="11" t="s">
        <v>270</v>
      </c>
    </row>
    <row r="45" spans="1:4" ht="19.5" customHeight="1" thickBot="1" x14ac:dyDescent="0.25">
      <c r="A45" s="9" t="s">
        <v>276</v>
      </c>
      <c r="B45" s="11" t="s">
        <v>270</v>
      </c>
    </row>
    <row r="46" spans="1:4" ht="19.5" customHeight="1" thickBot="1" x14ac:dyDescent="0.25">
      <c r="A46" s="9" t="s">
        <v>276</v>
      </c>
      <c r="B46" s="11" t="s">
        <v>270</v>
      </c>
    </row>
    <row r="47" spans="1:4" ht="15" thickBot="1" x14ac:dyDescent="0.25">
      <c r="A47" s="9" t="s">
        <v>271</v>
      </c>
      <c r="B47" s="11" t="s">
        <v>270</v>
      </c>
    </row>
    <row r="48" spans="1:4" ht="17.25" customHeight="1" thickBot="1" x14ac:dyDescent="0.25">
      <c r="A48" s="9" t="s">
        <v>276</v>
      </c>
      <c r="B48" s="11" t="s">
        <v>270</v>
      </c>
    </row>
    <row r="49" spans="1:4" ht="15" thickBot="1" x14ac:dyDescent="0.25">
      <c r="A49" s="9" t="s">
        <v>271</v>
      </c>
      <c r="B49" s="11" t="s">
        <v>270</v>
      </c>
    </row>
    <row r="50" spans="1:4" ht="15" thickBot="1" x14ac:dyDescent="0.25">
      <c r="A50" s="9" t="s">
        <v>271</v>
      </c>
      <c r="B50" s="11" t="s">
        <v>270</v>
      </c>
    </row>
    <row r="51" spans="1:4" ht="21" customHeight="1" thickBot="1" x14ac:dyDescent="0.25">
      <c r="A51" s="9" t="s">
        <v>276</v>
      </c>
      <c r="B51" s="11" t="s">
        <v>270</v>
      </c>
    </row>
    <row r="52" spans="1:4" ht="20.25" customHeight="1" thickBot="1" x14ac:dyDescent="0.25">
      <c r="A52" s="9" t="s">
        <v>276</v>
      </c>
      <c r="B52" s="11" t="s">
        <v>270</v>
      </c>
    </row>
    <row r="53" spans="1:4" ht="15" thickBot="1" x14ac:dyDescent="0.25">
      <c r="A53" s="9" t="s">
        <v>271</v>
      </c>
      <c r="B53" s="11" t="s">
        <v>270</v>
      </c>
    </row>
    <row r="54" spans="1:4" ht="19.5" customHeight="1" thickBot="1" x14ac:dyDescent="0.25">
      <c r="A54" s="9" t="s">
        <v>276</v>
      </c>
      <c r="B54" s="11" t="s">
        <v>270</v>
      </c>
    </row>
    <row r="55" spans="1:4" ht="18" customHeight="1" thickBot="1" x14ac:dyDescent="0.25">
      <c r="A55" s="9" t="s">
        <v>276</v>
      </c>
      <c r="B55" s="11" t="s">
        <v>270</v>
      </c>
    </row>
    <row r="56" spans="1:4" ht="15" thickBot="1" x14ac:dyDescent="0.25">
      <c r="A56" s="9" t="s">
        <v>271</v>
      </c>
      <c r="B56" s="11" t="s">
        <v>270</v>
      </c>
    </row>
    <row r="57" spans="1:4" ht="20.25" customHeight="1" thickBot="1" x14ac:dyDescent="0.25">
      <c r="A57" s="9" t="s">
        <v>276</v>
      </c>
      <c r="B57" s="11" t="s">
        <v>270</v>
      </c>
    </row>
    <row r="58" spans="1:4" ht="18" customHeight="1" thickBot="1" x14ac:dyDescent="0.25">
      <c r="A58" s="9" t="s">
        <v>271</v>
      </c>
      <c r="B58" s="11" t="s">
        <v>270</v>
      </c>
    </row>
    <row r="59" spans="1:4" ht="21.75" customHeight="1" thickBot="1" x14ac:dyDescent="0.25">
      <c r="A59" s="9" t="s">
        <v>276</v>
      </c>
      <c r="B59" s="11" t="s">
        <v>270</v>
      </c>
      <c r="D59" s="7"/>
    </row>
    <row r="60" spans="1:4" ht="21.75" customHeight="1" thickBot="1" x14ac:dyDescent="0.25">
      <c r="A60" s="9" t="s">
        <v>276</v>
      </c>
      <c r="B60" s="11" t="s">
        <v>270</v>
      </c>
      <c r="D60" s="4" t="s">
        <v>282</v>
      </c>
    </row>
    <row r="61" spans="1:4" ht="15" customHeight="1" thickBot="1" x14ac:dyDescent="0.25">
      <c r="A61" s="9" t="s">
        <v>271</v>
      </c>
      <c r="B61" s="11" t="s">
        <v>270</v>
      </c>
      <c r="D61" s="4" t="s">
        <v>266</v>
      </c>
    </row>
    <row r="62" spans="1:4" ht="19.5" customHeight="1" thickBot="1" x14ac:dyDescent="0.25">
      <c r="A62" s="9" t="s">
        <v>276</v>
      </c>
      <c r="B62" s="11" t="s">
        <v>270</v>
      </c>
    </row>
    <row r="63" spans="1:4" ht="15" thickBot="1" x14ac:dyDescent="0.25">
      <c r="A63" s="9" t="s">
        <v>271</v>
      </c>
      <c r="B63" s="11" t="s">
        <v>270</v>
      </c>
    </row>
    <row r="64" spans="1:4" ht="15" thickBot="1" x14ac:dyDescent="0.25">
      <c r="A64" s="9" t="s">
        <v>272</v>
      </c>
      <c r="B64" s="11" t="s">
        <v>270</v>
      </c>
    </row>
    <row r="65" spans="1:2" ht="15" thickBot="1" x14ac:dyDescent="0.25">
      <c r="A65" s="9" t="s">
        <v>271</v>
      </c>
      <c r="B65" s="11" t="s">
        <v>270</v>
      </c>
    </row>
    <row r="66" spans="1:2" ht="20.25" customHeight="1" thickBot="1" x14ac:dyDescent="0.25">
      <c r="A66" s="9" t="s">
        <v>276</v>
      </c>
      <c r="B66" s="11" t="s">
        <v>270</v>
      </c>
    </row>
    <row r="67" spans="1:2" ht="20.25" customHeight="1" thickBot="1" x14ac:dyDescent="0.25">
      <c r="A67" s="9" t="s">
        <v>276</v>
      </c>
      <c r="B67" s="11" t="s">
        <v>270</v>
      </c>
    </row>
    <row r="68" spans="1:2" ht="15" thickBot="1" x14ac:dyDescent="0.25">
      <c r="A68" s="9" t="s">
        <v>271</v>
      </c>
      <c r="B68" s="11" t="s">
        <v>270</v>
      </c>
    </row>
    <row r="69" spans="1:2" ht="20.25" customHeight="1" thickBot="1" x14ac:dyDescent="0.25">
      <c r="A69" s="9" t="s">
        <v>276</v>
      </c>
      <c r="B69" s="11" t="s">
        <v>270</v>
      </c>
    </row>
    <row r="70" spans="1:2" ht="15" thickBot="1" x14ac:dyDescent="0.25">
      <c r="A70" s="9" t="s">
        <v>271</v>
      </c>
      <c r="B70" s="11" t="s">
        <v>270</v>
      </c>
    </row>
    <row r="71" spans="1:2" ht="18.75" customHeight="1" thickBot="1" x14ac:dyDescent="0.25">
      <c r="A71" s="9" t="s">
        <v>276</v>
      </c>
      <c r="B71" s="11" t="s">
        <v>270</v>
      </c>
    </row>
    <row r="72" spans="1:2" ht="20.25" customHeight="1" thickBot="1" x14ac:dyDescent="0.25">
      <c r="A72" s="9" t="s">
        <v>276</v>
      </c>
      <c r="B72" s="11" t="s">
        <v>270</v>
      </c>
    </row>
    <row r="73" spans="1:2" ht="18" customHeight="1" thickBot="1" x14ac:dyDescent="0.25">
      <c r="A73" s="9" t="s">
        <v>276</v>
      </c>
      <c r="B73" s="11" t="s">
        <v>270</v>
      </c>
    </row>
    <row r="74" spans="1:2" ht="20.25" customHeight="1" thickBot="1" x14ac:dyDescent="0.25">
      <c r="A74" s="9" t="s">
        <v>276</v>
      </c>
      <c r="B74" s="11" t="s">
        <v>270</v>
      </c>
    </row>
    <row r="75" spans="1:2" ht="18" customHeight="1" thickBot="1" x14ac:dyDescent="0.25">
      <c r="A75" s="9" t="s">
        <v>276</v>
      </c>
      <c r="B75" s="11" t="s">
        <v>270</v>
      </c>
    </row>
    <row r="76" spans="1:2" ht="18" customHeight="1" thickBot="1" x14ac:dyDescent="0.25">
      <c r="A76" s="9" t="s">
        <v>276</v>
      </c>
      <c r="B76" s="11" t="s">
        <v>270</v>
      </c>
    </row>
    <row r="77" spans="1:2" ht="19.5" customHeight="1" thickBot="1" x14ac:dyDescent="0.25">
      <c r="A77" s="9" t="s">
        <v>276</v>
      </c>
      <c r="B77" s="11" t="s">
        <v>270</v>
      </c>
    </row>
    <row r="78" spans="1:2" ht="19.5" customHeight="1" thickBot="1" x14ac:dyDescent="0.25">
      <c r="A78" s="9" t="s">
        <v>276</v>
      </c>
      <c r="B78" s="11" t="s">
        <v>270</v>
      </c>
    </row>
    <row r="79" spans="1:2" ht="15" thickBot="1" x14ac:dyDescent="0.25">
      <c r="A79" s="9" t="s">
        <v>271</v>
      </c>
      <c r="B79" s="11" t="s">
        <v>270</v>
      </c>
    </row>
    <row r="80" spans="1:2" ht="20.25" customHeight="1" thickBot="1" x14ac:dyDescent="0.25">
      <c r="A80" s="9" t="s">
        <v>276</v>
      </c>
      <c r="B80" s="11" t="s">
        <v>270</v>
      </c>
    </row>
    <row r="81" spans="1:15" ht="15" thickBot="1" x14ac:dyDescent="0.25">
      <c r="A81" s="9" t="s">
        <v>271</v>
      </c>
      <c r="B81" s="11" t="s">
        <v>270</v>
      </c>
    </row>
    <row r="82" spans="1:15" ht="21" customHeight="1" thickBot="1" x14ac:dyDescent="0.25">
      <c r="A82" s="9" t="s">
        <v>276</v>
      </c>
      <c r="B82" s="11" t="s">
        <v>270</v>
      </c>
    </row>
    <row r="83" spans="1:15" ht="21.75" customHeight="1" thickBot="1" x14ac:dyDescent="0.25">
      <c r="A83" s="9" t="s">
        <v>276</v>
      </c>
      <c r="B83" s="11" t="s">
        <v>270</v>
      </c>
    </row>
    <row r="84" spans="1:15" ht="15" thickBot="1" x14ac:dyDescent="0.25">
      <c r="A84" s="9" t="s">
        <v>274</v>
      </c>
      <c r="B84" s="11" t="s">
        <v>270</v>
      </c>
    </row>
    <row r="85" spans="1:15" ht="15" thickBot="1" x14ac:dyDescent="0.25">
      <c r="A85" s="9" t="s">
        <v>272</v>
      </c>
      <c r="B85" s="11" t="s">
        <v>270</v>
      </c>
    </row>
    <row r="86" spans="1:15" ht="15" thickBot="1" x14ac:dyDescent="0.25">
      <c r="A86" s="9" t="s">
        <v>273</v>
      </c>
      <c r="B86" s="11" t="s">
        <v>270</v>
      </c>
    </row>
    <row r="87" spans="1:15" ht="15" thickBot="1" x14ac:dyDescent="0.25">
      <c r="A87" s="9" t="s">
        <v>291</v>
      </c>
      <c r="B87" s="16" t="s">
        <v>292</v>
      </c>
    </row>
    <row r="88" spans="1:15" ht="15" thickBot="1" x14ac:dyDescent="0.25">
      <c r="A88" s="9" t="s">
        <v>291</v>
      </c>
      <c r="B88" s="16" t="s">
        <v>292</v>
      </c>
    </row>
    <row r="89" spans="1:15" ht="15" thickBot="1" x14ac:dyDescent="0.25">
      <c r="A89" s="9" t="s">
        <v>291</v>
      </c>
      <c r="B89" s="16" t="s">
        <v>292</v>
      </c>
    </row>
    <row r="90" spans="1:15" ht="15" thickBot="1" x14ac:dyDescent="0.25">
      <c r="A90" s="9" t="s">
        <v>291</v>
      </c>
      <c r="B90" s="16" t="s">
        <v>292</v>
      </c>
    </row>
    <row r="91" spans="1:15" ht="18.75" customHeight="1" thickBot="1" x14ac:dyDescent="0.25">
      <c r="A91" s="9" t="s">
        <v>276</v>
      </c>
      <c r="B91" s="16" t="s">
        <v>292</v>
      </c>
    </row>
    <row r="93" spans="1:15" ht="24" customHeight="1" x14ac:dyDescent="0.2">
      <c r="F93" s="129" t="s">
        <v>275</v>
      </c>
      <c r="G93" s="130"/>
      <c r="H93" s="130"/>
      <c r="I93" s="130"/>
      <c r="J93" s="130"/>
      <c r="K93" s="130"/>
      <c r="L93" s="130"/>
      <c r="M93" s="130"/>
      <c r="N93" s="130"/>
      <c r="O93" s="131"/>
    </row>
    <row r="94" spans="1:15" ht="28.5" customHeight="1" x14ac:dyDescent="0.2">
      <c r="F94" s="67"/>
      <c r="G94" s="68" t="s">
        <v>276</v>
      </c>
      <c r="H94" s="68" t="s">
        <v>277</v>
      </c>
      <c r="I94" s="68" t="s">
        <v>279</v>
      </c>
      <c r="J94" s="68" t="s">
        <v>278</v>
      </c>
      <c r="K94" s="69" t="s">
        <v>293</v>
      </c>
      <c r="L94" s="68" t="s">
        <v>280</v>
      </c>
      <c r="M94" s="48" t="s">
        <v>281</v>
      </c>
      <c r="N94" s="48" t="s">
        <v>294</v>
      </c>
      <c r="O94" s="28" t="s">
        <v>262</v>
      </c>
    </row>
    <row r="95" spans="1:15" ht="27" customHeight="1" x14ac:dyDescent="0.2">
      <c r="F95" s="87" t="s">
        <v>283</v>
      </c>
      <c r="G95" s="30">
        <v>34</v>
      </c>
      <c r="H95" s="1">
        <v>19</v>
      </c>
      <c r="I95" s="30">
        <v>14</v>
      </c>
      <c r="J95" s="30">
        <v>10</v>
      </c>
      <c r="K95" s="1">
        <v>4</v>
      </c>
      <c r="L95" s="30">
        <v>3</v>
      </c>
      <c r="M95" s="1">
        <v>1</v>
      </c>
      <c r="N95" s="1">
        <v>1</v>
      </c>
      <c r="O95" s="88">
        <f>SUM(G95:N95)</f>
        <v>86</v>
      </c>
    </row>
    <row r="96" spans="1:15" ht="15" thickBot="1" x14ac:dyDescent="0.25">
      <c r="F96" s="70" t="s">
        <v>266</v>
      </c>
      <c r="G96" s="71" t="s">
        <v>295</v>
      </c>
      <c r="H96" s="71" t="s">
        <v>296</v>
      </c>
      <c r="I96" s="71" t="s">
        <v>297</v>
      </c>
      <c r="J96" s="71" t="s">
        <v>298</v>
      </c>
      <c r="K96" s="72" t="s">
        <v>299</v>
      </c>
      <c r="L96" s="73" t="s">
        <v>300</v>
      </c>
      <c r="M96" s="71" t="s">
        <v>301</v>
      </c>
      <c r="N96" s="71" t="s">
        <v>301</v>
      </c>
      <c r="O96" s="74">
        <v>1</v>
      </c>
    </row>
  </sheetData>
  <mergeCells count="245">
    <mergeCell ref="IS3:IT3"/>
    <mergeCell ref="IU3:IV3"/>
    <mergeCell ref="IG3:IH3"/>
    <mergeCell ref="II3:IJ3"/>
    <mergeCell ref="IK3:IL3"/>
    <mergeCell ref="IM3:IN3"/>
    <mergeCell ref="IO3:IP3"/>
    <mergeCell ref="IQ3:IR3"/>
    <mergeCell ref="IA3:IB3"/>
    <mergeCell ref="IC3:ID3"/>
    <mergeCell ref="IE3:IF3"/>
    <mergeCell ref="GK3:GL3"/>
    <mergeCell ref="HI3:HJ3"/>
    <mergeCell ref="HK3:HL3"/>
    <mergeCell ref="HM3:HN3"/>
    <mergeCell ref="HO3:HP3"/>
    <mergeCell ref="HQ3:HR3"/>
    <mergeCell ref="HU3:HV3"/>
    <mergeCell ref="HW3:HX3"/>
    <mergeCell ref="HY3:HZ3"/>
    <mergeCell ref="GM3:GN3"/>
    <mergeCell ref="GO3:GP3"/>
    <mergeCell ref="GQ3:GR3"/>
    <mergeCell ref="GS3:GT3"/>
    <mergeCell ref="GU3:GV3"/>
    <mergeCell ref="HS3:HT3"/>
    <mergeCell ref="GW3:GX3"/>
    <mergeCell ref="GY3:GZ3"/>
    <mergeCell ref="HA3:HB3"/>
    <mergeCell ref="HC3:HD3"/>
    <mergeCell ref="HE3:HF3"/>
    <mergeCell ref="HG3:HH3"/>
    <mergeCell ref="FS3:FT3"/>
    <mergeCell ref="FU3:FV3"/>
    <mergeCell ref="FW3:FX3"/>
    <mergeCell ref="FY3:FZ3"/>
    <mergeCell ref="GA3:GB3"/>
    <mergeCell ref="GC3:GD3"/>
    <mergeCell ref="GE3:GF3"/>
    <mergeCell ref="GG3:GH3"/>
    <mergeCell ref="GI3:GJ3"/>
    <mergeCell ref="FA3:FB3"/>
    <mergeCell ref="FC3:FD3"/>
    <mergeCell ref="FE3:FF3"/>
    <mergeCell ref="FG3:FH3"/>
    <mergeCell ref="FI3:FJ3"/>
    <mergeCell ref="FK3:FL3"/>
    <mergeCell ref="FM3:FN3"/>
    <mergeCell ref="FO3:FP3"/>
    <mergeCell ref="FQ3:FR3"/>
    <mergeCell ref="EI3:EJ3"/>
    <mergeCell ref="EK3:EL3"/>
    <mergeCell ref="EM3:EN3"/>
    <mergeCell ref="EO3:EP3"/>
    <mergeCell ref="EQ3:ER3"/>
    <mergeCell ref="ES3:ET3"/>
    <mergeCell ref="EU3:EV3"/>
    <mergeCell ref="EW3:EX3"/>
    <mergeCell ref="EY3:EZ3"/>
    <mergeCell ref="DQ3:DR3"/>
    <mergeCell ref="DS3:DT3"/>
    <mergeCell ref="DU3:DV3"/>
    <mergeCell ref="DW3:DX3"/>
    <mergeCell ref="DY3:DZ3"/>
    <mergeCell ref="EA3:EB3"/>
    <mergeCell ref="EC3:ED3"/>
    <mergeCell ref="EE3:EF3"/>
    <mergeCell ref="EG3:EH3"/>
    <mergeCell ref="CY3:CZ3"/>
    <mergeCell ref="DA3:DB3"/>
    <mergeCell ref="DC3:DD3"/>
    <mergeCell ref="DE3:DF3"/>
    <mergeCell ref="DG3:DH3"/>
    <mergeCell ref="DI3:DJ3"/>
    <mergeCell ref="DK3:DL3"/>
    <mergeCell ref="DM3:DN3"/>
    <mergeCell ref="DO3:DP3"/>
    <mergeCell ref="CG3:CH3"/>
    <mergeCell ref="CI3:CJ3"/>
    <mergeCell ref="CK3:CL3"/>
    <mergeCell ref="CM3:CN3"/>
    <mergeCell ref="CO3:CP3"/>
    <mergeCell ref="CQ3:CR3"/>
    <mergeCell ref="CS3:CT3"/>
    <mergeCell ref="CU3:CV3"/>
    <mergeCell ref="CW3:CX3"/>
    <mergeCell ref="BO3:BP3"/>
    <mergeCell ref="BQ3:BR3"/>
    <mergeCell ref="BS3:BT3"/>
    <mergeCell ref="BU3:BV3"/>
    <mergeCell ref="BW3:BX3"/>
    <mergeCell ref="BY3:BZ3"/>
    <mergeCell ref="CA3:CB3"/>
    <mergeCell ref="CC3:CD3"/>
    <mergeCell ref="CE3:CF3"/>
    <mergeCell ref="AC3:AD3"/>
    <mergeCell ref="AY3:AZ3"/>
    <mergeCell ref="BA3:BB3"/>
    <mergeCell ref="BC3:BD3"/>
    <mergeCell ref="BE3:BF3"/>
    <mergeCell ref="BG3:BH3"/>
    <mergeCell ref="BI3:BJ3"/>
    <mergeCell ref="BK3:BL3"/>
    <mergeCell ref="BM3:BN3"/>
    <mergeCell ref="AE3:AF3"/>
    <mergeCell ref="AG3:AH3"/>
    <mergeCell ref="AI3:AJ3"/>
    <mergeCell ref="AK3:AL3"/>
    <mergeCell ref="AM3:AN3"/>
    <mergeCell ref="AO3:AP3"/>
    <mergeCell ref="AQ3:AR3"/>
    <mergeCell ref="AS3:AT3"/>
    <mergeCell ref="AU3:AV3"/>
    <mergeCell ref="AW3:AX3"/>
    <mergeCell ref="IK2:IL2"/>
    <mergeCell ref="IM2:IN2"/>
    <mergeCell ref="IO2:IP2"/>
    <mergeCell ref="IQ2:IR2"/>
    <mergeCell ref="IS2:IT2"/>
    <mergeCell ref="IU2:IV2"/>
    <mergeCell ref="HS2:HT2"/>
    <mergeCell ref="HU2:HV2"/>
    <mergeCell ref="HW2:HX2"/>
    <mergeCell ref="HY2:HZ2"/>
    <mergeCell ref="IA2:IB2"/>
    <mergeCell ref="IC2:ID2"/>
    <mergeCell ref="IE2:IF2"/>
    <mergeCell ref="IG2:IH2"/>
    <mergeCell ref="II2:IJ2"/>
    <mergeCell ref="HA2:HB2"/>
    <mergeCell ref="HC2:HD2"/>
    <mergeCell ref="HE2:HF2"/>
    <mergeCell ref="HG2:HH2"/>
    <mergeCell ref="HI2:HJ2"/>
    <mergeCell ref="HK2:HL2"/>
    <mergeCell ref="HM2:HN2"/>
    <mergeCell ref="HO2:HP2"/>
    <mergeCell ref="HQ2:HR2"/>
    <mergeCell ref="GI2:GJ2"/>
    <mergeCell ref="GK2:GL2"/>
    <mergeCell ref="GM2:GN2"/>
    <mergeCell ref="GO2:GP2"/>
    <mergeCell ref="GQ2:GR2"/>
    <mergeCell ref="GS2:GT2"/>
    <mergeCell ref="GU2:GV2"/>
    <mergeCell ref="GW2:GX2"/>
    <mergeCell ref="GY2:GZ2"/>
    <mergeCell ref="FQ2:FR2"/>
    <mergeCell ref="FS2:FT2"/>
    <mergeCell ref="FU2:FV2"/>
    <mergeCell ref="FW2:FX2"/>
    <mergeCell ref="FY2:FZ2"/>
    <mergeCell ref="GA2:GB2"/>
    <mergeCell ref="GC2:GD2"/>
    <mergeCell ref="GE2:GF2"/>
    <mergeCell ref="GG2:GH2"/>
    <mergeCell ref="EY2:EZ2"/>
    <mergeCell ref="FA2:FB2"/>
    <mergeCell ref="FC2:FD2"/>
    <mergeCell ref="FE2:FF2"/>
    <mergeCell ref="FG2:FH2"/>
    <mergeCell ref="FI2:FJ2"/>
    <mergeCell ref="FK2:FL2"/>
    <mergeCell ref="FM2:FN2"/>
    <mergeCell ref="FO2:FP2"/>
    <mergeCell ref="EG2:EH2"/>
    <mergeCell ref="EI2:EJ2"/>
    <mergeCell ref="EK2:EL2"/>
    <mergeCell ref="EM2:EN2"/>
    <mergeCell ref="EO2:EP2"/>
    <mergeCell ref="EQ2:ER2"/>
    <mergeCell ref="ES2:ET2"/>
    <mergeCell ref="EU2:EV2"/>
    <mergeCell ref="EW2:EX2"/>
    <mergeCell ref="DO2:DP2"/>
    <mergeCell ref="DQ2:DR2"/>
    <mergeCell ref="DS2:DT2"/>
    <mergeCell ref="DU2:DV2"/>
    <mergeCell ref="DW2:DX2"/>
    <mergeCell ref="DY2:DZ2"/>
    <mergeCell ref="EA2:EB2"/>
    <mergeCell ref="EC2:ED2"/>
    <mergeCell ref="EE2:EF2"/>
    <mergeCell ref="CW2:CX2"/>
    <mergeCell ref="CY2:CZ2"/>
    <mergeCell ref="DA2:DB2"/>
    <mergeCell ref="DC2:DD2"/>
    <mergeCell ref="DE2:DF2"/>
    <mergeCell ref="DG2:DH2"/>
    <mergeCell ref="DI2:DJ2"/>
    <mergeCell ref="DK2:DL2"/>
    <mergeCell ref="DM2:DN2"/>
    <mergeCell ref="CE2:CF2"/>
    <mergeCell ref="CG2:CH2"/>
    <mergeCell ref="CI2:CJ2"/>
    <mergeCell ref="CK2:CL2"/>
    <mergeCell ref="CM2:CN2"/>
    <mergeCell ref="CO2:CP2"/>
    <mergeCell ref="CQ2:CR2"/>
    <mergeCell ref="CS2:CT2"/>
    <mergeCell ref="CU2:CV2"/>
    <mergeCell ref="BM2:BN2"/>
    <mergeCell ref="BO2:BP2"/>
    <mergeCell ref="BQ2:BR2"/>
    <mergeCell ref="BS2:BT2"/>
    <mergeCell ref="BU2:BV2"/>
    <mergeCell ref="BW2:BX2"/>
    <mergeCell ref="BY2:BZ2"/>
    <mergeCell ref="CA2:CB2"/>
    <mergeCell ref="CC2:CD2"/>
    <mergeCell ref="AU2:AV2"/>
    <mergeCell ref="AW2:AX2"/>
    <mergeCell ref="AY2:AZ2"/>
    <mergeCell ref="BA2:BB2"/>
    <mergeCell ref="BC2:BD2"/>
    <mergeCell ref="BE2:BF2"/>
    <mergeCell ref="BG2:BH2"/>
    <mergeCell ref="BI2:BJ2"/>
    <mergeCell ref="BK2:BL2"/>
    <mergeCell ref="AC2:AD2"/>
    <mergeCell ref="AE2:AF2"/>
    <mergeCell ref="AG2:AH2"/>
    <mergeCell ref="AI2:AJ2"/>
    <mergeCell ref="AK2:AL2"/>
    <mergeCell ref="AM2:AN2"/>
    <mergeCell ref="AO2:AP2"/>
    <mergeCell ref="AQ2:AR2"/>
    <mergeCell ref="AS2:AT2"/>
    <mergeCell ref="A2:M2"/>
    <mergeCell ref="O2:P2"/>
    <mergeCell ref="Q2:R2"/>
    <mergeCell ref="S2:T2"/>
    <mergeCell ref="U2:V2"/>
    <mergeCell ref="W2:X2"/>
    <mergeCell ref="Y2:Z2"/>
    <mergeCell ref="AA2:AB2"/>
    <mergeCell ref="F93:O93"/>
    <mergeCell ref="A3:M3"/>
    <mergeCell ref="O3:P3"/>
    <mergeCell ref="Q3:R3"/>
    <mergeCell ref="S3:T3"/>
    <mergeCell ref="U3:V3"/>
    <mergeCell ref="W3:X3"/>
    <mergeCell ref="Y3:Z3"/>
    <mergeCell ref="AA3:AB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8"/>
  <sheetViews>
    <sheetView workbookViewId="0">
      <selection activeCell="F95" sqref="F95:N98"/>
    </sheetView>
  </sheetViews>
  <sheetFormatPr baseColWidth="10" defaultColWidth="11" defaultRowHeight="14.25" x14ac:dyDescent="0.2"/>
  <cols>
    <col min="1" max="1" width="23.875" customWidth="1"/>
    <col min="2" max="2" width="22.125" customWidth="1"/>
    <col min="3" max="3" width="0" hidden="1" customWidth="1"/>
    <col min="4" max="4" width="6.75" hidden="1" customWidth="1"/>
    <col min="5" max="5" width="6.875" customWidth="1"/>
    <col min="6" max="6" width="12.25" customWidth="1"/>
    <col min="7" max="7" width="14.375" customWidth="1"/>
    <col min="8" max="8" width="11.25" customWidth="1"/>
    <col min="9" max="9" width="13.75" customWidth="1"/>
    <col min="10" max="10" width="10.625" customWidth="1"/>
    <col min="11" max="11" width="10.25" customWidth="1"/>
    <col min="12" max="12" width="12.375" customWidth="1"/>
    <col min="13" max="13" width="9.125" customWidth="1"/>
  </cols>
  <sheetData>
    <row r="2" spans="1:256" ht="21.75" x14ac:dyDescent="0.45">
      <c r="A2" s="127" t="s">
        <v>302</v>
      </c>
      <c r="B2" s="128"/>
      <c r="C2" s="128"/>
      <c r="D2" s="128"/>
      <c r="E2" s="128"/>
      <c r="F2" s="128"/>
      <c r="G2" s="128"/>
      <c r="H2" s="128"/>
      <c r="I2" s="128"/>
      <c r="J2" s="128"/>
      <c r="K2" s="128"/>
      <c r="L2" s="128"/>
      <c r="M2" s="128"/>
      <c r="N2" s="3"/>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c r="IS2" s="125"/>
      <c r="IT2" s="125"/>
      <c r="IU2" s="125"/>
      <c r="IV2" s="125"/>
    </row>
    <row r="3" spans="1:256" ht="21.75" x14ac:dyDescent="0.45">
      <c r="A3" s="132" t="s">
        <v>303</v>
      </c>
      <c r="B3" s="127"/>
      <c r="C3" s="127"/>
      <c r="D3" s="127"/>
      <c r="E3" s="127"/>
      <c r="F3" s="127"/>
      <c r="G3" s="127"/>
      <c r="H3" s="127"/>
      <c r="I3" s="127"/>
      <c r="J3" s="127"/>
      <c r="K3" s="127"/>
      <c r="L3" s="127"/>
      <c r="M3" s="127"/>
      <c r="N3" s="3"/>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row>
    <row r="4" spans="1:256" ht="15" thickBot="1" x14ac:dyDescent="0.25"/>
    <row r="5" spans="1:256" ht="42" customHeight="1" thickBot="1" x14ac:dyDescent="0.25">
      <c r="A5" s="51" t="s">
        <v>2</v>
      </c>
      <c r="B5" s="35" t="s">
        <v>259</v>
      </c>
      <c r="C5" t="e">
        <f>#REF!</f>
        <v>#REF!</v>
      </c>
      <c r="D5" t="e">
        <f>#REF!</f>
        <v>#REF!</v>
      </c>
      <c r="F5" s="56"/>
      <c r="G5" s="57" t="s">
        <v>260</v>
      </c>
      <c r="H5" s="57" t="s">
        <v>261</v>
      </c>
      <c r="I5" s="57" t="s">
        <v>4</v>
      </c>
      <c r="J5" s="58" t="s">
        <v>262</v>
      </c>
    </row>
    <row r="6" spans="1:256" ht="24" customHeight="1" thickBot="1" x14ac:dyDescent="0.25">
      <c r="A6" s="36" t="s">
        <v>290</v>
      </c>
      <c r="B6" s="37" t="s">
        <v>264</v>
      </c>
      <c r="C6" t="e">
        <f>#REF!</f>
        <v>#REF!</v>
      </c>
      <c r="D6" t="e">
        <f>#REF!</f>
        <v>#REF!</v>
      </c>
      <c r="F6" s="61" t="s">
        <v>265</v>
      </c>
      <c r="G6" s="59">
        <v>15</v>
      </c>
      <c r="H6" s="54">
        <v>9</v>
      </c>
      <c r="I6" s="54">
        <v>65</v>
      </c>
      <c r="J6" s="55">
        <f>SUM(G6:I6)</f>
        <v>89</v>
      </c>
      <c r="K6" s="45"/>
    </row>
    <row r="7" spans="1:256" ht="22.5" customHeight="1" thickBot="1" x14ac:dyDescent="0.25">
      <c r="A7" s="38" t="s">
        <v>290</v>
      </c>
      <c r="B7" s="37" t="s">
        <v>264</v>
      </c>
      <c r="C7" t="e">
        <f>#REF!</f>
        <v>#REF!</v>
      </c>
      <c r="D7" t="e">
        <f>#REF!</f>
        <v>#REF!</v>
      </c>
      <c r="F7" s="62" t="s">
        <v>266</v>
      </c>
      <c r="G7" s="60">
        <v>0.17</v>
      </c>
      <c r="H7" s="52">
        <v>0.1</v>
      </c>
      <c r="I7" s="52">
        <v>0.73</v>
      </c>
      <c r="J7" s="53">
        <v>1</v>
      </c>
      <c r="K7" s="46"/>
    </row>
    <row r="8" spans="1:256" ht="15" thickBot="1" x14ac:dyDescent="0.25">
      <c r="A8" s="39" t="s">
        <v>290</v>
      </c>
      <c r="B8" s="37" t="s">
        <v>264</v>
      </c>
      <c r="C8" t="e">
        <f>#REF!</f>
        <v>#REF!</v>
      </c>
      <c r="D8" t="e">
        <f>#REF!</f>
        <v>#REF!</v>
      </c>
    </row>
    <row r="9" spans="1:256" ht="15" thickBot="1" x14ac:dyDescent="0.25">
      <c r="A9" s="38" t="s">
        <v>290</v>
      </c>
      <c r="B9" s="37" t="s">
        <v>264</v>
      </c>
      <c r="C9" t="e">
        <f>#REF!</f>
        <v>#REF!</v>
      </c>
      <c r="D9" t="e">
        <f>#REF!</f>
        <v>#REF!</v>
      </c>
    </row>
    <row r="10" spans="1:256" ht="15" thickBot="1" x14ac:dyDescent="0.25">
      <c r="A10" s="36" t="s">
        <v>290</v>
      </c>
      <c r="B10" s="37" t="s">
        <v>264</v>
      </c>
      <c r="C10" t="e">
        <f>#REF!</f>
        <v>#REF!</v>
      </c>
      <c r="D10" t="e">
        <f>#REF!</f>
        <v>#REF!</v>
      </c>
    </row>
    <row r="11" spans="1:256" ht="15" thickBot="1" x14ac:dyDescent="0.25">
      <c r="A11" s="36" t="s">
        <v>290</v>
      </c>
      <c r="B11" s="37" t="s">
        <v>264</v>
      </c>
      <c r="C11" t="e">
        <f>#REF!</f>
        <v>#REF!</v>
      </c>
      <c r="D11" t="e">
        <f>#REF!</f>
        <v>#REF!</v>
      </c>
    </row>
    <row r="12" spans="1:256" ht="15" thickBot="1" x14ac:dyDescent="0.25">
      <c r="A12" s="36" t="s">
        <v>290</v>
      </c>
      <c r="B12" s="37" t="s">
        <v>264</v>
      </c>
      <c r="C12" t="e">
        <f>#REF!</f>
        <v>#REF!</v>
      </c>
      <c r="D12" t="e">
        <f>#REF!</f>
        <v>#REF!</v>
      </c>
    </row>
    <row r="13" spans="1:256" ht="15" thickBot="1" x14ac:dyDescent="0.25">
      <c r="A13" s="36" t="s">
        <v>290</v>
      </c>
      <c r="B13" s="37" t="s">
        <v>264</v>
      </c>
      <c r="C13" t="e">
        <f>#REF!</f>
        <v>#REF!</v>
      </c>
      <c r="D13" t="e">
        <f>#REF!</f>
        <v>#REF!</v>
      </c>
    </row>
    <row r="14" spans="1:256" ht="15" thickBot="1" x14ac:dyDescent="0.25">
      <c r="A14" s="36" t="s">
        <v>290</v>
      </c>
      <c r="B14" s="37" t="s">
        <v>264</v>
      </c>
      <c r="C14" t="e">
        <f>#REF!</f>
        <v>#REF!</v>
      </c>
      <c r="D14" t="e">
        <f>#REF!</f>
        <v>#REF!</v>
      </c>
    </row>
    <row r="15" spans="1:256" ht="15" thickBot="1" x14ac:dyDescent="0.25">
      <c r="A15" s="36" t="s">
        <v>290</v>
      </c>
      <c r="B15" s="37" t="s">
        <v>264</v>
      </c>
      <c r="C15" t="e">
        <f>#REF!</f>
        <v>#REF!</v>
      </c>
      <c r="D15" t="e">
        <f>#REF!</f>
        <v>#REF!</v>
      </c>
    </row>
    <row r="16" spans="1:256" ht="15" thickBot="1" x14ac:dyDescent="0.25">
      <c r="A16" s="36" t="s">
        <v>290</v>
      </c>
      <c r="B16" s="37" t="s">
        <v>264</v>
      </c>
      <c r="C16" t="e">
        <f>#REF!</f>
        <v>#REF!</v>
      </c>
      <c r="D16" t="e">
        <f>#REF!</f>
        <v>#REF!</v>
      </c>
    </row>
    <row r="17" spans="1:4" ht="15" thickBot="1" x14ac:dyDescent="0.25">
      <c r="A17" s="38" t="s">
        <v>290</v>
      </c>
      <c r="B17" s="37" t="s">
        <v>264</v>
      </c>
      <c r="C17" t="e">
        <f>#REF!</f>
        <v>#REF!</v>
      </c>
      <c r="D17" t="e">
        <f>#REF!</f>
        <v>#REF!</v>
      </c>
    </row>
    <row r="18" spans="1:4" ht="15" thickBot="1" x14ac:dyDescent="0.25">
      <c r="A18" s="39" t="s">
        <v>267</v>
      </c>
      <c r="B18" s="37" t="s">
        <v>264</v>
      </c>
      <c r="C18" t="e">
        <f>#REF!</f>
        <v>#REF!</v>
      </c>
      <c r="D18" t="e">
        <f>#REF!</f>
        <v>#REF!</v>
      </c>
    </row>
    <row r="19" spans="1:4" ht="15" thickBot="1" x14ac:dyDescent="0.25">
      <c r="A19" s="36" t="s">
        <v>274</v>
      </c>
      <c r="B19" s="37" t="s">
        <v>264</v>
      </c>
      <c r="C19" t="e">
        <f>#REF!</f>
        <v>#REF!</v>
      </c>
      <c r="D19" t="e">
        <f>#REF!</f>
        <v>#REF!</v>
      </c>
    </row>
    <row r="20" spans="1:4" ht="15" thickBot="1" x14ac:dyDescent="0.25">
      <c r="A20" s="36" t="s">
        <v>273</v>
      </c>
      <c r="B20" s="37" t="s">
        <v>264</v>
      </c>
      <c r="C20" t="e">
        <f>#REF!</f>
        <v>#REF!</v>
      </c>
      <c r="D20" t="e">
        <f>#REF!</f>
        <v>#REF!</v>
      </c>
    </row>
    <row r="21" spans="1:4" ht="15" thickBot="1" x14ac:dyDescent="0.25">
      <c r="A21" s="39" t="s">
        <v>267</v>
      </c>
      <c r="B21" s="40" t="s">
        <v>268</v>
      </c>
      <c r="C21" t="e">
        <f>#REF!</f>
        <v>#REF!</v>
      </c>
      <c r="D21" t="e">
        <f>#REF!</f>
        <v>#REF!</v>
      </c>
    </row>
    <row r="22" spans="1:4" ht="15" thickBot="1" x14ac:dyDescent="0.25">
      <c r="A22" s="39" t="s">
        <v>267</v>
      </c>
      <c r="B22" s="40" t="s">
        <v>268</v>
      </c>
      <c r="C22" t="e">
        <f>#REF!</f>
        <v>#REF!</v>
      </c>
      <c r="D22" t="e">
        <f>#REF!</f>
        <v>#REF!</v>
      </c>
    </row>
    <row r="23" spans="1:4" ht="15" thickBot="1" x14ac:dyDescent="0.25">
      <c r="A23" s="38" t="s">
        <v>276</v>
      </c>
      <c r="B23" s="40" t="s">
        <v>268</v>
      </c>
      <c r="C23" t="e">
        <f>#REF!</f>
        <v>#REF!</v>
      </c>
      <c r="D23" t="e">
        <f>#REF!</f>
        <v>#REF!</v>
      </c>
    </row>
    <row r="24" spans="1:4" ht="15" thickBot="1" x14ac:dyDescent="0.25">
      <c r="A24" s="41" t="s">
        <v>267</v>
      </c>
      <c r="B24" s="40" t="s">
        <v>268</v>
      </c>
      <c r="C24" t="e">
        <f>#REF!</f>
        <v>#REF!</v>
      </c>
      <c r="D24" t="e">
        <f>#REF!</f>
        <v>#REF!</v>
      </c>
    </row>
    <row r="25" spans="1:4" ht="15" thickBot="1" x14ac:dyDescent="0.25">
      <c r="A25" s="38" t="s">
        <v>267</v>
      </c>
      <c r="B25" s="40" t="s">
        <v>268</v>
      </c>
      <c r="C25" t="e">
        <f>#REF!</f>
        <v>#REF!</v>
      </c>
      <c r="D25" t="e">
        <f>#REF!</f>
        <v>#REF!</v>
      </c>
    </row>
    <row r="26" spans="1:4" ht="15" thickBot="1" x14ac:dyDescent="0.25">
      <c r="A26" s="36" t="s">
        <v>267</v>
      </c>
      <c r="B26" s="40" t="s">
        <v>268</v>
      </c>
      <c r="C26" t="e">
        <f>#REF!</f>
        <v>#REF!</v>
      </c>
      <c r="D26" t="e">
        <f>#REF!</f>
        <v>#REF!</v>
      </c>
    </row>
    <row r="27" spans="1:4" ht="15" thickBot="1" x14ac:dyDescent="0.25">
      <c r="A27" s="41" t="s">
        <v>267</v>
      </c>
      <c r="B27" s="40" t="s">
        <v>268</v>
      </c>
      <c r="C27" t="e">
        <f>#REF!</f>
        <v>#REF!</v>
      </c>
      <c r="D27" t="e">
        <f>#REF!</f>
        <v>#REF!</v>
      </c>
    </row>
    <row r="28" spans="1:4" ht="15" thickBot="1" x14ac:dyDescent="0.25">
      <c r="A28" s="42" t="s">
        <v>267</v>
      </c>
      <c r="B28" s="40" t="s">
        <v>268</v>
      </c>
      <c r="C28" t="e">
        <f>#REF!</f>
        <v>#REF!</v>
      </c>
      <c r="D28" t="e">
        <f>#REF!</f>
        <v>#REF!</v>
      </c>
    </row>
    <row r="29" spans="1:4" ht="20.25" customHeight="1" thickBot="1" x14ac:dyDescent="0.25">
      <c r="A29" s="38" t="s">
        <v>276</v>
      </c>
      <c r="B29" s="40" t="s">
        <v>268</v>
      </c>
      <c r="C29" t="e">
        <f>#REF!</f>
        <v>#REF!</v>
      </c>
      <c r="D29" t="e">
        <f>#REF!</f>
        <v>#REF!</v>
      </c>
    </row>
    <row r="30" spans="1:4" ht="20.25" customHeight="1" thickBot="1" x14ac:dyDescent="0.25">
      <c r="A30" s="38" t="s">
        <v>276</v>
      </c>
      <c r="B30" s="43" t="s">
        <v>270</v>
      </c>
    </row>
    <row r="31" spans="1:4" ht="15" thickBot="1" x14ac:dyDescent="0.25">
      <c r="A31" s="36" t="s">
        <v>272</v>
      </c>
      <c r="B31" s="43" t="s">
        <v>270</v>
      </c>
    </row>
    <row r="32" spans="1:4" ht="15" thickBot="1" x14ac:dyDescent="0.25">
      <c r="A32" s="41" t="s">
        <v>271</v>
      </c>
      <c r="B32" s="43" t="s">
        <v>270</v>
      </c>
    </row>
    <row r="33" spans="1:4" ht="15" thickBot="1" x14ac:dyDescent="0.25">
      <c r="A33" s="38" t="s">
        <v>276</v>
      </c>
      <c r="B33" s="43" t="s">
        <v>270</v>
      </c>
    </row>
    <row r="34" spans="1:4" ht="15" thickBot="1" x14ac:dyDescent="0.25">
      <c r="A34" s="38" t="s">
        <v>276</v>
      </c>
      <c r="B34" s="43" t="s">
        <v>270</v>
      </c>
    </row>
    <row r="35" spans="1:4" ht="15" thickBot="1" x14ac:dyDescent="0.25">
      <c r="A35" s="41" t="s">
        <v>271</v>
      </c>
      <c r="B35" s="43" t="s">
        <v>270</v>
      </c>
    </row>
    <row r="36" spans="1:4" ht="15" thickBot="1" x14ac:dyDescent="0.25">
      <c r="A36" s="38" t="s">
        <v>271</v>
      </c>
      <c r="B36" s="43" t="s">
        <v>270</v>
      </c>
    </row>
    <row r="37" spans="1:4" ht="15" thickBot="1" x14ac:dyDescent="0.25">
      <c r="A37" s="38" t="s">
        <v>271</v>
      </c>
      <c r="B37" s="43" t="s">
        <v>270</v>
      </c>
    </row>
    <row r="38" spans="1:4" ht="15" thickBot="1" x14ac:dyDescent="0.25">
      <c r="A38" s="38" t="s">
        <v>271</v>
      </c>
      <c r="B38" s="43" t="s">
        <v>270</v>
      </c>
    </row>
    <row r="39" spans="1:4" ht="22.5" customHeight="1" thickBot="1" x14ac:dyDescent="0.25">
      <c r="A39" s="38" t="s">
        <v>276</v>
      </c>
      <c r="B39" s="43" t="s">
        <v>270</v>
      </c>
      <c r="C39" t="e">
        <f>#REF!</f>
        <v>#REF!</v>
      </c>
      <c r="D39" t="e">
        <f>#REF!</f>
        <v>#REF!</v>
      </c>
    </row>
    <row r="40" spans="1:4" ht="19.5" customHeight="1" thickBot="1" x14ac:dyDescent="0.25">
      <c r="A40" s="38" t="s">
        <v>276</v>
      </c>
      <c r="B40" s="43" t="s">
        <v>270</v>
      </c>
      <c r="C40" t="e">
        <f>#REF!</f>
        <v>#REF!</v>
      </c>
      <c r="D40" t="e">
        <f>#REF!</f>
        <v>#REF!</v>
      </c>
    </row>
    <row r="41" spans="1:4" ht="20.25" customHeight="1" thickBot="1" x14ac:dyDescent="0.25">
      <c r="A41" s="38" t="s">
        <v>276</v>
      </c>
      <c r="B41" s="43" t="s">
        <v>270</v>
      </c>
      <c r="C41" t="e">
        <f>#REF!</f>
        <v>#REF!</v>
      </c>
      <c r="D41" t="e">
        <f>#REF!</f>
        <v>#REF!</v>
      </c>
    </row>
    <row r="42" spans="1:4" ht="20.25" customHeight="1" thickBot="1" x14ac:dyDescent="0.25">
      <c r="A42" s="38" t="s">
        <v>276</v>
      </c>
      <c r="B42" s="43" t="s">
        <v>270</v>
      </c>
    </row>
    <row r="43" spans="1:4" ht="21" customHeight="1" thickBot="1" x14ac:dyDescent="0.25">
      <c r="A43" s="38" t="s">
        <v>276</v>
      </c>
      <c r="B43" s="43" t="s">
        <v>270</v>
      </c>
      <c r="C43" t="e">
        <f>#REF!</f>
        <v>#REF!</v>
      </c>
      <c r="D43" t="e">
        <f>#REF!</f>
        <v>#REF!</v>
      </c>
    </row>
    <row r="44" spans="1:4" ht="18.75" customHeight="1" thickBot="1" x14ac:dyDescent="0.25">
      <c r="A44" s="38" t="s">
        <v>276</v>
      </c>
      <c r="B44" s="43" t="s">
        <v>270</v>
      </c>
    </row>
    <row r="45" spans="1:4" ht="16.5" customHeight="1" thickBot="1" x14ac:dyDescent="0.25">
      <c r="A45" s="38" t="s">
        <v>271</v>
      </c>
      <c r="B45" s="43" t="s">
        <v>270</v>
      </c>
    </row>
    <row r="46" spans="1:4" ht="18" customHeight="1" thickBot="1" x14ac:dyDescent="0.25">
      <c r="A46" s="38" t="s">
        <v>276</v>
      </c>
      <c r="B46" s="43" t="s">
        <v>270</v>
      </c>
      <c r="C46" s="8"/>
      <c r="D46" s="34"/>
    </row>
    <row r="47" spans="1:4" ht="21.75" customHeight="1" thickBot="1" x14ac:dyDescent="0.25">
      <c r="A47" s="38" t="s">
        <v>276</v>
      </c>
      <c r="B47" s="43" t="s">
        <v>270</v>
      </c>
      <c r="C47" s="32"/>
      <c r="D47" s="33"/>
    </row>
    <row r="48" spans="1:4" ht="20.25" customHeight="1" thickBot="1" x14ac:dyDescent="0.25">
      <c r="A48" s="38" t="s">
        <v>276</v>
      </c>
      <c r="B48" s="43" t="s">
        <v>270</v>
      </c>
      <c r="C48" s="8"/>
      <c r="D48" s="2"/>
    </row>
    <row r="49" spans="1:4" ht="15" thickBot="1" x14ac:dyDescent="0.25">
      <c r="A49" s="39" t="s">
        <v>272</v>
      </c>
      <c r="B49" s="43" t="s">
        <v>270</v>
      </c>
      <c r="C49" s="8"/>
      <c r="D49" s="2"/>
    </row>
    <row r="50" spans="1:4" ht="20.25" customHeight="1" thickBot="1" x14ac:dyDescent="0.25">
      <c r="A50" s="38" t="s">
        <v>276</v>
      </c>
      <c r="B50" s="43" t="s">
        <v>270</v>
      </c>
      <c r="C50" s="8"/>
      <c r="D50" s="2"/>
    </row>
    <row r="51" spans="1:4" ht="19.5" customHeight="1" thickBot="1" x14ac:dyDescent="0.25">
      <c r="A51" s="38" t="s">
        <v>276</v>
      </c>
      <c r="B51" s="43" t="s">
        <v>270</v>
      </c>
      <c r="C51" s="8"/>
      <c r="D51" s="2"/>
    </row>
    <row r="52" spans="1:4" ht="17.25" customHeight="1" thickBot="1" x14ac:dyDescent="0.25">
      <c r="A52" s="38" t="s">
        <v>276</v>
      </c>
      <c r="B52" s="43" t="s">
        <v>270</v>
      </c>
      <c r="C52" s="8"/>
      <c r="D52" s="2"/>
    </row>
    <row r="53" spans="1:4" ht="15" thickBot="1" x14ac:dyDescent="0.25">
      <c r="A53" s="38" t="s">
        <v>276</v>
      </c>
      <c r="B53" s="43" t="s">
        <v>270</v>
      </c>
    </row>
    <row r="54" spans="1:4" ht="18.75" customHeight="1" thickBot="1" x14ac:dyDescent="0.25">
      <c r="A54" s="38" t="s">
        <v>276</v>
      </c>
      <c r="B54" s="43" t="s">
        <v>270</v>
      </c>
    </row>
    <row r="55" spans="1:4" ht="15" thickBot="1" x14ac:dyDescent="0.25">
      <c r="A55" s="38" t="s">
        <v>272</v>
      </c>
      <c r="B55" s="43" t="s">
        <v>270</v>
      </c>
    </row>
    <row r="56" spans="1:4" ht="15" thickBot="1" x14ac:dyDescent="0.25">
      <c r="A56" s="36" t="s">
        <v>271</v>
      </c>
      <c r="B56" s="43" t="s">
        <v>270</v>
      </c>
    </row>
    <row r="57" spans="1:4" ht="18.75" customHeight="1" thickBot="1" x14ac:dyDescent="0.25">
      <c r="A57" s="38" t="s">
        <v>276</v>
      </c>
      <c r="B57" s="43" t="s">
        <v>270</v>
      </c>
    </row>
    <row r="58" spans="1:4" ht="15" thickBot="1" x14ac:dyDescent="0.25">
      <c r="A58" s="36" t="s">
        <v>271</v>
      </c>
      <c r="B58" s="43" t="s">
        <v>270</v>
      </c>
    </row>
    <row r="59" spans="1:4" ht="21" customHeight="1" thickBot="1" x14ac:dyDescent="0.25">
      <c r="A59" s="38" t="s">
        <v>276</v>
      </c>
      <c r="B59" s="43" t="s">
        <v>270</v>
      </c>
    </row>
    <row r="60" spans="1:4" ht="20.25" customHeight="1" thickBot="1" x14ac:dyDescent="0.25">
      <c r="A60" s="38" t="s">
        <v>276</v>
      </c>
      <c r="B60" s="43" t="s">
        <v>270</v>
      </c>
    </row>
    <row r="61" spans="1:4" ht="21" customHeight="1" thickBot="1" x14ac:dyDescent="0.25">
      <c r="A61" s="38" t="s">
        <v>276</v>
      </c>
      <c r="B61" s="43" t="s">
        <v>270</v>
      </c>
    </row>
    <row r="62" spans="1:4" ht="19.5" customHeight="1" thickBot="1" x14ac:dyDescent="0.25">
      <c r="A62" s="38" t="s">
        <v>276</v>
      </c>
      <c r="B62" s="43" t="s">
        <v>270</v>
      </c>
    </row>
    <row r="63" spans="1:4" ht="15" thickBot="1" x14ac:dyDescent="0.25">
      <c r="A63" s="44" t="s">
        <v>271</v>
      </c>
      <c r="B63" s="43" t="s">
        <v>270</v>
      </c>
    </row>
    <row r="64" spans="1:4" ht="21.75" customHeight="1" thickBot="1" x14ac:dyDescent="0.25">
      <c r="A64" s="38" t="s">
        <v>276</v>
      </c>
      <c r="B64" s="43" t="s">
        <v>270</v>
      </c>
    </row>
    <row r="65" spans="1:2" ht="21" customHeight="1" thickBot="1" x14ac:dyDescent="0.25">
      <c r="A65" s="38" t="s">
        <v>276</v>
      </c>
      <c r="B65" s="43" t="s">
        <v>270</v>
      </c>
    </row>
    <row r="66" spans="1:2" ht="20.25" customHeight="1" thickBot="1" x14ac:dyDescent="0.25">
      <c r="A66" s="38" t="s">
        <v>276</v>
      </c>
      <c r="B66" s="43" t="s">
        <v>270</v>
      </c>
    </row>
    <row r="67" spans="1:2" ht="15" thickBot="1" x14ac:dyDescent="0.25">
      <c r="A67" s="38" t="s">
        <v>271</v>
      </c>
      <c r="B67" s="43" t="s">
        <v>270</v>
      </c>
    </row>
    <row r="68" spans="1:2" ht="15" thickBot="1" x14ac:dyDescent="0.25">
      <c r="A68" s="38" t="s">
        <v>271</v>
      </c>
      <c r="B68" s="43" t="s">
        <v>270</v>
      </c>
    </row>
    <row r="69" spans="1:2" ht="15" thickBot="1" x14ac:dyDescent="0.25">
      <c r="A69" s="38" t="s">
        <v>271</v>
      </c>
      <c r="B69" s="43" t="s">
        <v>270</v>
      </c>
    </row>
    <row r="70" spans="1:2" ht="15" thickBot="1" x14ac:dyDescent="0.25">
      <c r="A70" s="36" t="s">
        <v>271</v>
      </c>
      <c r="B70" s="43" t="s">
        <v>270</v>
      </c>
    </row>
    <row r="71" spans="1:2" ht="15" thickBot="1" x14ac:dyDescent="0.25">
      <c r="A71" s="38" t="s">
        <v>272</v>
      </c>
      <c r="B71" s="43" t="s">
        <v>270</v>
      </c>
    </row>
    <row r="72" spans="1:2" ht="17.25" customHeight="1" thickBot="1" x14ac:dyDescent="0.25">
      <c r="A72" s="38" t="s">
        <v>276</v>
      </c>
      <c r="B72" s="43" t="s">
        <v>270</v>
      </c>
    </row>
    <row r="73" spans="1:2" ht="15" thickBot="1" x14ac:dyDescent="0.25">
      <c r="A73" s="36" t="s">
        <v>271</v>
      </c>
      <c r="B73" s="43" t="s">
        <v>270</v>
      </c>
    </row>
    <row r="74" spans="1:2" ht="15" thickBot="1" x14ac:dyDescent="0.25">
      <c r="A74" s="38" t="s">
        <v>271</v>
      </c>
      <c r="B74" s="43" t="s">
        <v>270</v>
      </c>
    </row>
    <row r="75" spans="1:2" ht="16.5" customHeight="1" thickBot="1" x14ac:dyDescent="0.25">
      <c r="A75" s="38" t="s">
        <v>276</v>
      </c>
      <c r="B75" s="43" t="s">
        <v>270</v>
      </c>
    </row>
    <row r="76" spans="1:2" ht="19.5" customHeight="1" thickBot="1" x14ac:dyDescent="0.25">
      <c r="A76" s="38" t="s">
        <v>276</v>
      </c>
      <c r="B76" s="43" t="s">
        <v>270</v>
      </c>
    </row>
    <row r="77" spans="1:2" ht="15" thickBot="1" x14ac:dyDescent="0.25">
      <c r="A77" s="38" t="s">
        <v>272</v>
      </c>
      <c r="B77" s="43" t="s">
        <v>270</v>
      </c>
    </row>
    <row r="78" spans="1:2" ht="21" customHeight="1" thickBot="1" x14ac:dyDescent="0.25">
      <c r="A78" s="38" t="s">
        <v>276</v>
      </c>
      <c r="B78" s="43" t="s">
        <v>270</v>
      </c>
    </row>
    <row r="79" spans="1:2" ht="18" customHeight="1" thickBot="1" x14ac:dyDescent="0.25">
      <c r="A79" s="38" t="s">
        <v>276</v>
      </c>
      <c r="B79" s="43" t="s">
        <v>270</v>
      </c>
    </row>
    <row r="80" spans="1:2" ht="15" thickBot="1" x14ac:dyDescent="0.25">
      <c r="A80" s="38" t="s">
        <v>271</v>
      </c>
      <c r="B80" s="43" t="s">
        <v>270</v>
      </c>
    </row>
    <row r="81" spans="1:14" ht="15" thickBot="1" x14ac:dyDescent="0.25">
      <c r="A81" s="38" t="s">
        <v>271</v>
      </c>
      <c r="B81" s="43" t="s">
        <v>270</v>
      </c>
    </row>
    <row r="82" spans="1:14" ht="20.25" customHeight="1" thickBot="1" x14ac:dyDescent="0.25">
      <c r="A82" s="38" t="s">
        <v>276</v>
      </c>
      <c r="B82" s="43" t="s">
        <v>270</v>
      </c>
    </row>
    <row r="83" spans="1:14" ht="21.75" customHeight="1" thickBot="1" x14ac:dyDescent="0.25">
      <c r="A83" s="38" t="s">
        <v>276</v>
      </c>
      <c r="B83" s="43" t="s">
        <v>270</v>
      </c>
    </row>
    <row r="84" spans="1:14" ht="15" thickBot="1" x14ac:dyDescent="0.25">
      <c r="A84" s="36" t="s">
        <v>272</v>
      </c>
      <c r="B84" s="43" t="s">
        <v>270</v>
      </c>
    </row>
    <row r="85" spans="1:14" ht="21.75" customHeight="1" thickBot="1" x14ac:dyDescent="0.25">
      <c r="A85" s="38" t="s">
        <v>276</v>
      </c>
      <c r="B85" s="43" t="s">
        <v>270</v>
      </c>
    </row>
    <row r="86" spans="1:14" ht="18" customHeight="1" thickBot="1" x14ac:dyDescent="0.25">
      <c r="A86" s="38" t="s">
        <v>276</v>
      </c>
      <c r="B86" s="43" t="s">
        <v>270</v>
      </c>
    </row>
    <row r="87" spans="1:14" ht="18.75" customHeight="1" thickBot="1" x14ac:dyDescent="0.25">
      <c r="A87" s="38" t="s">
        <v>276</v>
      </c>
      <c r="B87" s="43" t="s">
        <v>270</v>
      </c>
    </row>
    <row r="88" spans="1:14" ht="19.5" customHeight="1" thickBot="1" x14ac:dyDescent="0.25">
      <c r="A88" s="38" t="s">
        <v>276</v>
      </c>
      <c r="B88" s="43" t="s">
        <v>270</v>
      </c>
    </row>
    <row r="89" spans="1:14" ht="15" thickBot="1" x14ac:dyDescent="0.25">
      <c r="A89" s="36" t="s">
        <v>272</v>
      </c>
      <c r="B89" s="43" t="s">
        <v>270</v>
      </c>
    </row>
    <row r="90" spans="1:14" ht="18.75" customHeight="1" thickBot="1" x14ac:dyDescent="0.25">
      <c r="A90" s="38" t="s">
        <v>276</v>
      </c>
      <c r="B90" s="43" t="s">
        <v>270</v>
      </c>
    </row>
    <row r="91" spans="1:14" ht="20.25" customHeight="1" thickBot="1" x14ac:dyDescent="0.25">
      <c r="A91" s="38" t="s">
        <v>276</v>
      </c>
      <c r="B91" s="43" t="s">
        <v>270</v>
      </c>
    </row>
    <row r="92" spans="1:14" ht="15" thickBot="1" x14ac:dyDescent="0.25">
      <c r="A92" s="42" t="s">
        <v>271</v>
      </c>
      <c r="B92" s="43" t="s">
        <v>270</v>
      </c>
    </row>
    <row r="93" spans="1:14" ht="22.5" customHeight="1" thickBot="1" x14ac:dyDescent="0.25">
      <c r="A93" s="38" t="s">
        <v>276</v>
      </c>
      <c r="B93" s="43" t="s">
        <v>270</v>
      </c>
    </row>
    <row r="94" spans="1:14" ht="15" thickBot="1" x14ac:dyDescent="0.25">
      <c r="A94" s="36" t="s">
        <v>272</v>
      </c>
      <c r="B94" s="43" t="s">
        <v>270</v>
      </c>
    </row>
    <row r="95" spans="1:14" ht="15" thickBot="1" x14ac:dyDescent="0.25">
      <c r="F95" s="133" t="s">
        <v>304</v>
      </c>
      <c r="G95" s="134"/>
      <c r="H95" s="134"/>
      <c r="I95" s="134"/>
      <c r="J95" s="134"/>
      <c r="K95" s="134"/>
      <c r="L95" s="134"/>
      <c r="M95" s="134"/>
      <c r="N95" s="135"/>
    </row>
    <row r="96" spans="1:14" ht="36.75" thickBot="1" x14ac:dyDescent="0.25">
      <c r="F96" s="79"/>
      <c r="G96" s="75" t="s">
        <v>276</v>
      </c>
      <c r="H96" s="76" t="s">
        <v>277</v>
      </c>
      <c r="I96" s="75" t="s">
        <v>279</v>
      </c>
      <c r="J96" s="77" t="s">
        <v>305</v>
      </c>
      <c r="K96" s="75" t="s">
        <v>280</v>
      </c>
      <c r="L96" s="75" t="s">
        <v>274</v>
      </c>
      <c r="M96" s="78" t="s">
        <v>273</v>
      </c>
      <c r="N96" s="80" t="s">
        <v>262</v>
      </c>
    </row>
    <row r="97" spans="6:14" ht="15" thickTop="1" x14ac:dyDescent="0.2">
      <c r="F97" s="81" t="s">
        <v>282</v>
      </c>
      <c r="G97" s="47">
        <v>41</v>
      </c>
      <c r="H97" s="49">
        <v>18</v>
      </c>
      <c r="I97" s="47">
        <v>12</v>
      </c>
      <c r="J97" s="47">
        <v>8</v>
      </c>
      <c r="K97" s="47">
        <v>8</v>
      </c>
      <c r="L97" s="50">
        <v>1</v>
      </c>
      <c r="M97" s="50">
        <v>1</v>
      </c>
      <c r="N97" s="82">
        <f>SUM(G97:M97)</f>
        <v>89</v>
      </c>
    </row>
    <row r="98" spans="6:14" ht="15" thickBot="1" x14ac:dyDescent="0.25">
      <c r="F98" s="83" t="s">
        <v>266</v>
      </c>
      <c r="G98" s="52" t="s">
        <v>306</v>
      </c>
      <c r="H98" s="84" t="s">
        <v>307</v>
      </c>
      <c r="I98" s="52" t="s">
        <v>308</v>
      </c>
      <c r="J98" s="52" t="s">
        <v>309</v>
      </c>
      <c r="K98" s="52" t="s">
        <v>309</v>
      </c>
      <c r="L98" s="85" t="s">
        <v>310</v>
      </c>
      <c r="M98" s="85" t="s">
        <v>310</v>
      </c>
      <c r="N98" s="86">
        <v>1</v>
      </c>
    </row>
  </sheetData>
  <mergeCells count="245">
    <mergeCell ref="F95:N95"/>
    <mergeCell ref="O2:P2"/>
    <mergeCell ref="Q2:R2"/>
    <mergeCell ref="S2:T2"/>
    <mergeCell ref="U2:V2"/>
    <mergeCell ref="W2:X2"/>
    <mergeCell ref="Y2:Z2"/>
    <mergeCell ref="AM2:AN2"/>
    <mergeCell ref="AO2:AP2"/>
    <mergeCell ref="Q3:R3"/>
    <mergeCell ref="S3:T3"/>
    <mergeCell ref="U3:V3"/>
    <mergeCell ref="W3:X3"/>
    <mergeCell ref="Y3:Z3"/>
    <mergeCell ref="AA3:AB3"/>
    <mergeCell ref="AC3:AD3"/>
    <mergeCell ref="AE3:AF3"/>
    <mergeCell ref="AG3:AH3"/>
    <mergeCell ref="AI3:AJ3"/>
    <mergeCell ref="AK3:AL3"/>
    <mergeCell ref="AM3:AN3"/>
    <mergeCell ref="A2:M2"/>
    <mergeCell ref="A3:M3"/>
    <mergeCell ref="AQ2:AR2"/>
    <mergeCell ref="AS2:AT2"/>
    <mergeCell ref="AU2:AV2"/>
    <mergeCell ref="AW2:AX2"/>
    <mergeCell ref="AA2:AB2"/>
    <mergeCell ref="AC2:AD2"/>
    <mergeCell ref="AE2:AF2"/>
    <mergeCell ref="AG2:AH2"/>
    <mergeCell ref="AI2:AJ2"/>
    <mergeCell ref="AK2:AL2"/>
    <mergeCell ref="BK2:BL2"/>
    <mergeCell ref="BM2:BN2"/>
    <mergeCell ref="BO2:BP2"/>
    <mergeCell ref="BQ2:BR2"/>
    <mergeCell ref="BS2:BT2"/>
    <mergeCell ref="BU2:BV2"/>
    <mergeCell ref="AY2:AZ2"/>
    <mergeCell ref="BA2:BB2"/>
    <mergeCell ref="BC2:BD2"/>
    <mergeCell ref="BE2:BF2"/>
    <mergeCell ref="BG2:BH2"/>
    <mergeCell ref="BI2:BJ2"/>
    <mergeCell ref="CI2:CJ2"/>
    <mergeCell ref="CK2:CL2"/>
    <mergeCell ref="CM2:CN2"/>
    <mergeCell ref="CO2:CP2"/>
    <mergeCell ref="CQ2:CR2"/>
    <mergeCell ref="CS2:CT2"/>
    <mergeCell ref="BW2:BX2"/>
    <mergeCell ref="BY2:BZ2"/>
    <mergeCell ref="CA2:CB2"/>
    <mergeCell ref="CC2:CD2"/>
    <mergeCell ref="CE2:CF2"/>
    <mergeCell ref="CG2:CH2"/>
    <mergeCell ref="DG2:DH2"/>
    <mergeCell ref="DI2:DJ2"/>
    <mergeCell ref="DK2:DL2"/>
    <mergeCell ref="DM2:DN2"/>
    <mergeCell ref="DO2:DP2"/>
    <mergeCell ref="DQ2:DR2"/>
    <mergeCell ref="CU2:CV2"/>
    <mergeCell ref="CW2:CX2"/>
    <mergeCell ref="CY2:CZ2"/>
    <mergeCell ref="DA2:DB2"/>
    <mergeCell ref="DC2:DD2"/>
    <mergeCell ref="DE2:DF2"/>
    <mergeCell ref="EE2:EF2"/>
    <mergeCell ref="EG2:EH2"/>
    <mergeCell ref="EI2:EJ2"/>
    <mergeCell ref="EK2:EL2"/>
    <mergeCell ref="EM2:EN2"/>
    <mergeCell ref="EO2:EP2"/>
    <mergeCell ref="DS2:DT2"/>
    <mergeCell ref="DU2:DV2"/>
    <mergeCell ref="DW2:DX2"/>
    <mergeCell ref="DY2:DZ2"/>
    <mergeCell ref="EA2:EB2"/>
    <mergeCell ref="EC2:ED2"/>
    <mergeCell ref="FC2:FD2"/>
    <mergeCell ref="FE2:FF2"/>
    <mergeCell ref="FG2:FH2"/>
    <mergeCell ref="FI2:FJ2"/>
    <mergeCell ref="FK2:FL2"/>
    <mergeCell ref="FM2:FN2"/>
    <mergeCell ref="EQ2:ER2"/>
    <mergeCell ref="ES2:ET2"/>
    <mergeCell ref="EU2:EV2"/>
    <mergeCell ref="EW2:EX2"/>
    <mergeCell ref="EY2:EZ2"/>
    <mergeCell ref="FA2:FB2"/>
    <mergeCell ref="GA2:GB2"/>
    <mergeCell ref="GC2:GD2"/>
    <mergeCell ref="GE2:GF2"/>
    <mergeCell ref="GG2:GH2"/>
    <mergeCell ref="GI2:GJ2"/>
    <mergeCell ref="GK2:GL2"/>
    <mergeCell ref="FO2:FP2"/>
    <mergeCell ref="FQ2:FR2"/>
    <mergeCell ref="FS2:FT2"/>
    <mergeCell ref="FU2:FV2"/>
    <mergeCell ref="FW2:FX2"/>
    <mergeCell ref="FY2:FZ2"/>
    <mergeCell ref="HW2:HX2"/>
    <mergeCell ref="HY2:HZ2"/>
    <mergeCell ref="IA2:IB2"/>
    <mergeCell ref="IC2:ID2"/>
    <mergeCell ref="GM2:GN2"/>
    <mergeCell ref="GO2:GP2"/>
    <mergeCell ref="GQ2:GR2"/>
    <mergeCell ref="GS2:GT2"/>
    <mergeCell ref="GU2:GV2"/>
    <mergeCell ref="HS2:HT2"/>
    <mergeCell ref="GW2:GX2"/>
    <mergeCell ref="GY2:GZ2"/>
    <mergeCell ref="HA2:HB2"/>
    <mergeCell ref="HC2:HD2"/>
    <mergeCell ref="IS2:IT2"/>
    <mergeCell ref="IU2:IV2"/>
    <mergeCell ref="O3:P3"/>
    <mergeCell ref="IG2:IH2"/>
    <mergeCell ref="II2:IJ2"/>
    <mergeCell ref="IK2:IL2"/>
    <mergeCell ref="IM2:IN2"/>
    <mergeCell ref="IO2:IP2"/>
    <mergeCell ref="IQ2:IR2"/>
    <mergeCell ref="HU2:HV2"/>
    <mergeCell ref="IE2:IF2"/>
    <mergeCell ref="HI2:HJ2"/>
    <mergeCell ref="HK2:HL2"/>
    <mergeCell ref="HM2:HN2"/>
    <mergeCell ref="HO2:HP2"/>
    <mergeCell ref="HQ2:HR2"/>
    <mergeCell ref="HE2:HF2"/>
    <mergeCell ref="HG2:HH2"/>
    <mergeCell ref="AO3:AP3"/>
    <mergeCell ref="AQ3:AR3"/>
    <mergeCell ref="AS3:AT3"/>
    <mergeCell ref="AU3:AV3"/>
    <mergeCell ref="AW3:AX3"/>
    <mergeCell ref="AY3:AZ3"/>
    <mergeCell ref="BM3:BN3"/>
    <mergeCell ref="BO3:BP3"/>
    <mergeCell ref="BQ3:BR3"/>
    <mergeCell ref="BS3:BT3"/>
    <mergeCell ref="BU3:BV3"/>
    <mergeCell ref="BW3:BX3"/>
    <mergeCell ref="BA3:BB3"/>
    <mergeCell ref="BC3:BD3"/>
    <mergeCell ref="BE3:BF3"/>
    <mergeCell ref="BG3:BH3"/>
    <mergeCell ref="BI3:BJ3"/>
    <mergeCell ref="BK3:BL3"/>
    <mergeCell ref="CK3:CL3"/>
    <mergeCell ref="CM3:CN3"/>
    <mergeCell ref="CO3:CP3"/>
    <mergeCell ref="CQ3:CR3"/>
    <mergeCell ref="CS3:CT3"/>
    <mergeCell ref="CU3:CV3"/>
    <mergeCell ref="BY3:BZ3"/>
    <mergeCell ref="CA3:CB3"/>
    <mergeCell ref="CC3:CD3"/>
    <mergeCell ref="CE3:CF3"/>
    <mergeCell ref="CG3:CH3"/>
    <mergeCell ref="CI3:CJ3"/>
    <mergeCell ref="DI3:DJ3"/>
    <mergeCell ref="DK3:DL3"/>
    <mergeCell ref="DM3:DN3"/>
    <mergeCell ref="DO3:DP3"/>
    <mergeCell ref="DQ3:DR3"/>
    <mergeCell ref="DS3:DT3"/>
    <mergeCell ref="CW3:CX3"/>
    <mergeCell ref="CY3:CZ3"/>
    <mergeCell ref="DA3:DB3"/>
    <mergeCell ref="DC3:DD3"/>
    <mergeCell ref="DE3:DF3"/>
    <mergeCell ref="DG3:DH3"/>
    <mergeCell ref="EG3:EH3"/>
    <mergeCell ref="EI3:EJ3"/>
    <mergeCell ref="EK3:EL3"/>
    <mergeCell ref="EM3:EN3"/>
    <mergeCell ref="EO3:EP3"/>
    <mergeCell ref="EQ3:ER3"/>
    <mergeCell ref="DU3:DV3"/>
    <mergeCell ref="DW3:DX3"/>
    <mergeCell ref="DY3:DZ3"/>
    <mergeCell ref="EA3:EB3"/>
    <mergeCell ref="EC3:ED3"/>
    <mergeCell ref="EE3:EF3"/>
    <mergeCell ref="FE3:FF3"/>
    <mergeCell ref="FG3:FH3"/>
    <mergeCell ref="FI3:FJ3"/>
    <mergeCell ref="FK3:FL3"/>
    <mergeCell ref="FM3:FN3"/>
    <mergeCell ref="FO3:FP3"/>
    <mergeCell ref="ES3:ET3"/>
    <mergeCell ref="EU3:EV3"/>
    <mergeCell ref="EW3:EX3"/>
    <mergeCell ref="EY3:EZ3"/>
    <mergeCell ref="FA3:FB3"/>
    <mergeCell ref="FC3:FD3"/>
    <mergeCell ref="GY3:GZ3"/>
    <mergeCell ref="GC3:GD3"/>
    <mergeCell ref="GE3:GF3"/>
    <mergeCell ref="GG3:GH3"/>
    <mergeCell ref="GI3:GJ3"/>
    <mergeCell ref="GK3:GL3"/>
    <mergeCell ref="GM3:GN3"/>
    <mergeCell ref="FQ3:FR3"/>
    <mergeCell ref="FS3:FT3"/>
    <mergeCell ref="FU3:FV3"/>
    <mergeCell ref="FW3:FX3"/>
    <mergeCell ref="FY3:FZ3"/>
    <mergeCell ref="GA3:GB3"/>
    <mergeCell ref="GO3:GP3"/>
    <mergeCell ref="GQ3:GR3"/>
    <mergeCell ref="GS3:GT3"/>
    <mergeCell ref="GU3:GV3"/>
    <mergeCell ref="GW3:GX3"/>
    <mergeCell ref="IM3:IN3"/>
    <mergeCell ref="IO3:IP3"/>
    <mergeCell ref="IQ3:IR3"/>
    <mergeCell ref="IS3:IT3"/>
    <mergeCell ref="IU3:IV3"/>
    <mergeCell ref="HY3:HZ3"/>
    <mergeCell ref="IA3:IB3"/>
    <mergeCell ref="IC3:ID3"/>
    <mergeCell ref="IE3:IF3"/>
    <mergeCell ref="IG3:IH3"/>
    <mergeCell ref="IK3:IL3"/>
    <mergeCell ref="II3:IJ3"/>
    <mergeCell ref="HM3:HN3"/>
    <mergeCell ref="HO3:HP3"/>
    <mergeCell ref="HQ3:HR3"/>
    <mergeCell ref="HS3:HT3"/>
    <mergeCell ref="HU3:HV3"/>
    <mergeCell ref="HW3:HX3"/>
    <mergeCell ref="HA3:HB3"/>
    <mergeCell ref="HC3:HD3"/>
    <mergeCell ref="HE3:HF3"/>
    <mergeCell ref="HG3:HH3"/>
    <mergeCell ref="HI3:HJ3"/>
    <mergeCell ref="HK3:HL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vt:lpstr>
      <vt:lpstr>GUIA</vt:lpstr>
      <vt:lpstr>PRIORIZACION ORIP NORTE</vt:lpstr>
      <vt:lpstr>PRIORIZACION ORIP CENTRO</vt:lpstr>
      <vt:lpstr>PRIORIZACION ORIP SUR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Gateway</dc:creator>
  <cp:keywords/>
  <dc:description/>
  <cp:lastModifiedBy>Diana Garavito</cp:lastModifiedBy>
  <cp:revision/>
  <dcterms:created xsi:type="dcterms:W3CDTF">2012-10-09T16:21:58Z</dcterms:created>
  <dcterms:modified xsi:type="dcterms:W3CDTF">2023-01-04T02:59:35Z</dcterms:modified>
  <cp:category/>
  <cp:contentStatus/>
</cp:coreProperties>
</file>