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449"/>
  </bookViews>
  <sheets>
    <sheet name="Matriz" sheetId="32" r:id="rId1"/>
  </sheets>
  <definedNames>
    <definedName name="_xlnm._FilterDatabase" localSheetId="0" hidden="1">Matriz!$A$7:$AD$84</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4" i="32" l="1"/>
  <c r="T83" i="32"/>
  <c r="T82" i="32"/>
  <c r="T81" i="32"/>
  <c r="T80" i="32"/>
  <c r="T79" i="32"/>
  <c r="T78" i="32"/>
  <c r="T77" i="32"/>
  <c r="T76" i="32"/>
  <c r="T58" i="32"/>
  <c r="W58" i="32" l="1"/>
  <c r="X58" i="32" s="1"/>
  <c r="Y58" i="32" s="1"/>
  <c r="U58" i="32"/>
  <c r="W76" i="32"/>
  <c r="X76" i="32" s="1"/>
  <c r="Y76" i="32" s="1"/>
  <c r="U76" i="32"/>
  <c r="W77" i="32"/>
  <c r="X77" i="32" s="1"/>
  <c r="Y77" i="32" s="1"/>
  <c r="U77" i="32"/>
  <c r="W78" i="32"/>
  <c r="X78" i="32" s="1"/>
  <c r="Y78" i="32" s="1"/>
  <c r="U78" i="32"/>
  <c r="W79" i="32"/>
  <c r="X79" i="32" s="1"/>
  <c r="Y79" i="32" s="1"/>
  <c r="U79" i="32"/>
  <c r="W80" i="32"/>
  <c r="X80" i="32" s="1"/>
  <c r="Y80" i="32" s="1"/>
  <c r="U80" i="32"/>
  <c r="W81" i="32"/>
  <c r="X81" i="32" s="1"/>
  <c r="Y81" i="32" s="1"/>
  <c r="U81" i="32"/>
  <c r="W82" i="32"/>
  <c r="X82" i="32" s="1"/>
  <c r="Y82" i="32" s="1"/>
  <c r="U82" i="32"/>
  <c r="W83" i="32"/>
  <c r="X83" i="32" s="1"/>
  <c r="Y83" i="32" s="1"/>
  <c r="U83" i="32"/>
  <c r="W84" i="32"/>
  <c r="X84" i="32" s="1"/>
  <c r="Y84" i="32" s="1"/>
  <c r="U84" i="3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<sst xmlns="http://schemas.openxmlformats.org/spreadsheetml/2006/main" count="1561" uniqueCount="254">
  <si>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</si>
  <si>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</si>
  <si>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</si>
  <si>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</si>
  <si>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</si>
  <si>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</si>
  <si>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</si>
  <si>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</si>
  <si>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</si>
  <si>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</si>
  <si>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</si>
  <si>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</si>
  <si>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</si>
  <si>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</si>
  <si>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</si>
  <si>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</si>
  <si>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</si>
  <si>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</si>
  <si>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</si>
  <si>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SI</t>
  </si>
  <si>
    <t>NO</t>
  </si>
  <si>
    <t>CLASIFICACION</t>
  </si>
  <si>
    <t>DESCRIPCION</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</si>
  <si>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</si>
  <si>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</si>
  <si>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</si>
  <si>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</si>
  <si>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</si>
  <si>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</si>
  <si>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</si>
  <si>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</si>
  <si>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</si>
  <si>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</si>
  <si>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</si>
  <si>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</si>
  <si>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</si>
  <si>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</si>
  <si>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</si>
  <si>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</si>
  <si>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</si>
  <si>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</si>
  <si>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</si>
  <si>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</si>
  <si>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</si>
  <si>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TERRITORIZACION DE LA POLITICA PUBLICA</t>
  </si>
  <si>
    <t>CIO ANTONIO NARIÑO</t>
  </si>
  <si>
    <t>ADMINISTRACION GENERAL DE LA CASA</t>
  </si>
  <si>
    <t>ACTIVIDADES ADMINISTRATIVAS Y MANEJOS DE USUARIOS</t>
  </si>
  <si>
    <t>Físico - Radiaciones no Ionizantes</t>
  </si>
  <si>
    <t xml:space="preserve">Trabajo con monitores o pantallas </t>
  </si>
  <si>
    <t xml:space="preserve">Exposición a radiación laser, ultravioleta, infrarroja, radiofrecuencia, microondas) </t>
  </si>
  <si>
    <t>Fatiga, efectos anímicos y trastornos visuales</t>
  </si>
  <si>
    <t>Fatiga visual, cefaleas, esfuerzo visual, pterigios.</t>
  </si>
  <si>
    <t>N/A</t>
  </si>
  <si>
    <t>Exámenes médicos ocupacionales.</t>
  </si>
  <si>
    <t>MEDIO</t>
  </si>
  <si>
    <t>III</t>
  </si>
  <si>
    <t>MEJORABLE</t>
  </si>
  <si>
    <t>Realizar promoción y prevención de salud visual y verificar el mantenimiento de equipos.
Realizar exámenes médicos periódicos con énfasis en visiometrías.
Capacitar en conservación visual, manejo de video terminales y pausas activas visuales.</t>
  </si>
  <si>
    <t>Físico - Ruido</t>
  </si>
  <si>
    <t>Producido por el ruido de los teléfonos, celulares o atención de visitantes  y tránsito vehicular de la vía frente a la sede etc.</t>
  </si>
  <si>
    <t>Ruido excesivo en entornos</t>
  </si>
  <si>
    <t>Efectos extrauditivos asociados al estrés</t>
  </si>
  <si>
    <t>Estrés, alteraciones conductuales y comportamiento, bajo rendimiento, desconcentración.</t>
  </si>
  <si>
    <t>BAJO</t>
  </si>
  <si>
    <t xml:space="preserve">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</si>
  <si>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Biológico</t>
  </si>
  <si>
    <t>Atención a Usuarios o propios del ambiente.</t>
  </si>
  <si>
    <t xml:space="preserve">Exposición a Bacterias, Virus, Fluidos corporales, Hongos, Parásitos, Animales (mordeduras, picaduras)  </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</si>
  <si>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</si>
  <si>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</si>
  <si>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</si>
  <si>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</si>
  <si>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t>
  </si>
  <si>
    <t>Biomecánico - Postura</t>
  </si>
  <si>
    <t xml:space="preserve">Posturas Mantenida en posición sedente por estar sentados digitando o al estar de pie dando información-  ,ausencia de apoya brazos en las sillas, ausencia de apoya pies  </t>
  </si>
  <si>
    <t xml:space="preserve">Carga Estática: Postura prolongada (de pie y/o sentado por el 75% o más de la jornada laboral), Postura Mantenida y Postura por fuera del ángulo de confort.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</si>
  <si>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</si>
  <si>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</si>
  <si>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II</t>
  </si>
  <si>
    <t>ACEPTABLE CON CONTROL ESPECIFICO</t>
  </si>
  <si>
    <t>Realizar actividades relacionadas con el PVE para la prevención de desórdenes musculoesqueléticos. (dimensionamiento de superficies de trabajo). Pies apoyados en el suelo y espalda apoyada en las sillas, respaldo ergonómico,  basados en la (NTP 242).</t>
  </si>
  <si>
    <t>Realizar actividades relacionadas con el PVE para la prevención de desórdenes musculoesqueléticos.</t>
  </si>
  <si>
    <t>Biomecánico - Movimiento repetitivos</t>
  </si>
  <si>
    <t>Digitación y uso de mouse</t>
  </si>
  <si>
    <t>Carga dinámica: Movimiento sin cargas o movimientos repetitivos.</t>
  </si>
  <si>
    <t>Lesiones osteomusculares por trauma acumulativo</t>
  </si>
  <si>
    <t>Condiciones de Seguridad</t>
  </si>
  <si>
    <t>Por los desplazamientos a reuniones y a otras entidades</t>
  </si>
  <si>
    <t>Accidentes de Transito</t>
  </si>
  <si>
    <t xml:space="preserve">Traumatismos, fracturas, lesiones en tejidos blandos, invalidez, muerte </t>
  </si>
  <si>
    <t>Muerte</t>
  </si>
  <si>
    <t>Capacitar al personal en autocuidado y normas de transito para peatones, pasajeros -  Actividades indicadas en el PESV.</t>
  </si>
  <si>
    <t>Manejo de equipos de cómputo y herramientas de oficina.</t>
  </si>
  <si>
    <t>Mecánico (elementos o partes de maquinas, herramientas, equipos, piezas a trabajar, materiales proyectados, solidos o fluidos)</t>
  </si>
  <si>
    <t>Lesiones superficiales,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</si>
  <si>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</si>
  <si>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</si>
  <si>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 xml:space="preserve">Capacitar al personal en autocuidado </t>
  </si>
  <si>
    <t>Contacto permanente con equipos energizados</t>
  </si>
  <si>
    <t>Eléctrico (Estática, alta, media y baja tensión)</t>
  </si>
  <si>
    <t>Choques eléctricos- electrocución- quemaduras-golpes- heridas-Perdidas Humanas y materiales</t>
  </si>
  <si>
    <t>Quemaduras, shock, fibrilación ventricular, electrocución</t>
  </si>
  <si>
    <t>Canalización de cableado, polo a tierra</t>
  </si>
  <si>
    <t>Se recomienda la capacitación en riesgo eléctrico.
Identificar cada uno de los tacos de luz con el área de cobertura.</t>
  </si>
  <si>
    <t>Desplazamientos por el área o por otras</t>
  </si>
  <si>
    <t>Locativo: Superficies de trabajo (irregulares, deslizantes con diferencia del nivel), Actividades/movimientos en espacio limitado (incluye en cielo abierto)</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</si>
  <si>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</si>
  <si>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</si>
  <si>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</si>
  <si>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Capacitar al personal en autocuidado y normas de transito para peatones, pasajeros -  Actividades indicadas en el PESV.
Realizar inspecciones de seguridad y Realizar inspecciones de seguridad y sensibilizar a las y los vinculados en riesgo eléctrico.</t>
  </si>
  <si>
    <t>Psicosocial</t>
  </si>
  <si>
    <t>Manejo de público conflictivo o en situaciones de violencia</t>
  </si>
  <si>
    <t>Atención a usuarios</t>
  </si>
  <si>
    <t>Agresiones físicas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</si>
  <si>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t>
  </si>
  <si>
    <t>ASESORIA Y ACOMPAÑAMIENTO EN TEMAS JURUDICOS A PERSONAS AFECTADAS POR ALGUN TIPO DE VIOLENCIA</t>
  </si>
  <si>
    <t>Realizar inspecciones de seguridad y Realizar inspecciones de seguridad y sensibilizar a las y los vinculados en riesgo eléctrico.
Identificar cada uno de los tacos de luz con el área de cobertura.</t>
  </si>
  <si>
    <t>Desplazamientos por el área  y entre pisos, uso de las escaleras sin antideslizantes</t>
  </si>
  <si>
    <t xml:space="preserve">Avisos de Piso Húmedo cuando realizan labores de aseo
Demarcación de áreas y señalización
</t>
  </si>
  <si>
    <t xml:space="preserve"> -Disponibilidad de cintas antideslizantes en escaleras escaleras de las instalaciones del primer al segundo piso.
- Suministro de apoya manos en tramos en descendencia mano derecha</t>
  </si>
  <si>
    <t xml:space="preserve">Capacitar al personal en autocuidado y normas de transito para peatones, pasajeros -  Actividades indicadas en el PESV.
Realizar inspecciones de seguridad </t>
  </si>
  <si>
    <t xml:space="preserve">Realizar la aplicación de la batería de riesgo psicosocial para la identificación de priorización y plan de intervención específico.
Realizar actividades y capacitaciones encaminadas al fortalecimiento de la salud mental.                                             </t>
  </si>
  <si>
    <t>Acompañamiento psicosocial individual y colectivo a personas afectadas por algún tipo de violencia</t>
  </si>
  <si>
    <t>Atención a Usuarios</t>
  </si>
  <si>
    <t xml:space="preserve">Capacitar al personal en autocuidado y normas de transito para peatones, pasajeros -  Actividades indicadas en el PESV. </t>
  </si>
  <si>
    <t xml:space="preserve"> Realizar la aplicación de la batería de riesgo psicosocial para la identificación de priorización y plan de intervención específico.
Realizar actividades y capacitaciones encaminadas al fortalecimiento de la salud mental.                                              </t>
  </si>
  <si>
    <t>implementación de la política publica en la localidad asignada</t>
  </si>
  <si>
    <t>Físico - Iluminación</t>
  </si>
  <si>
    <t>Iluminación  (luz visible por exceso o deficiencia)</t>
  </si>
  <si>
    <t>Iluminación inadecuada</t>
  </si>
  <si>
    <t>Molestias e irritaciones, enfermedad temporal que produce malestar</t>
  </si>
  <si>
    <t>Efectuar mantenimiento luminarias.</t>
  </si>
  <si>
    <t xml:space="preserve">Realizar capacitaciones y envío de piezas gráficas relacionadas con las conductas de autocuidado asociadas a la prevención del Covid-19.
Continuar con el seguimiento a casos sospechosos o confirmados Covid-19. </t>
  </si>
  <si>
    <t xml:space="preserve"> -Capacitar al personal en autocuidado y normas de transito para peatones, pasajeros -  Actividades indicadas en el PESV.</t>
  </si>
  <si>
    <t>Se recomienda la capacitación en riesgo eléctrico, inspecciones de seguridad.  
Identificar cada uno de los tacos de luz con el área de cobertura.</t>
  </si>
  <si>
    <t xml:space="preserve"> Capacitar al personal en autocuidado y normas de transito para peatones, pasajeros -  Actividades indicadas en el PESV.
Realizar inspecciones de seguridad </t>
  </si>
  <si>
    <t xml:space="preserve">Realizar la aplicación de la batería de riesgo psicosocial para la identificación de priorización y plan de intervención específico.
Realizar actividades y capacitaciones encaminadas al fortalecimiento de la salud mental.                                               </t>
  </si>
  <si>
    <t>Territorización de la política publica en la localidad</t>
  </si>
  <si>
    <t>Visita de entidades para para la implementación de la política publica  de la localidad</t>
  </si>
  <si>
    <t>Posturas bípedas</t>
  </si>
  <si>
    <t xml:space="preserve">Realizar la aplicación de la batería de riesgo psicosocial para la identificación de priorización y plan de intervención específico.
Realizar actividades y capacitaciones encaminadas al fortalecimiento de la salud mental.                                                 </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</si>
  <si>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</si>
  <si>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</si>
  <si>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</si>
  <si>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</si>
  <si>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</si>
  <si>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Disconfort térmico</t>
  </si>
  <si>
    <t>Estrés Térmico por Frío: fatiga, dolor de cabeza, dolores osteomusculares, disminución de la concentración.</t>
  </si>
  <si>
    <t>IV</t>
  </si>
  <si>
    <t>ACEPTABLE</t>
  </si>
  <si>
    <t>Realizar seguimiento a las jornadas de capacitación relacionadas con la prevención y primeros auxilios de quemaduras.</t>
  </si>
  <si>
    <t>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</si>
  <si>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</si>
  <si>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Nauseas, Cefalea, mareo</t>
  </si>
  <si>
    <t>Enfermedades que causan incapacidad temporal</t>
  </si>
  <si>
    <t>Suministrar Antibacterial en los puestos de trabajo</t>
  </si>
  <si>
    <t xml:space="preserve"> Realizar capacitaciones y envío de piezas gráficas relacionadas con las conductas de autocuidado asociadas a la prevención del Covid-19.
Continuar con el seguimiento a casos sospechosos o confirmados Covid-19. </t>
  </si>
  <si>
    <t>Proximidad a equipos eléctricos y electrónicos</t>
  </si>
  <si>
    <t>Laceraciones, heridas profundas, quemaduras de primer grado, conmoción cerebral, esguinces graves, fracturas de huesos rotos</t>
  </si>
  <si>
    <t xml:space="preserve">Realizar inspecciones de seguridad y Realizar inspecciones de seguridad y sensibilizar a las y los vinculados en riesgo eléctrico.           </t>
  </si>
  <si>
    <t>Hipoacusia, estrés, sordera.</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</si>
  <si>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 libes, etc.                                           Realizar talleres de pausas cognitivas y tratado del auto cuido del ruido.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</si>
  <si>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</si>
  <si>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</si>
  <si>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</si>
  <si>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Carga dinámica (Derivados de la fuerza): Movimiento con cargas u otro tipo con esfuerzo</t>
  </si>
  <si>
    <t>Pausas activas durante la jornada de forma voluntaria</t>
  </si>
  <si>
    <t xml:space="preserve">Posturas Bípedas </t>
  </si>
  <si>
    <t>Promover la utilización de zapatos con suela antideslizante y tacón bajo.</t>
  </si>
  <si>
    <t>Contacto con líquidos y superficies calientes, manipulación horno microondas</t>
  </si>
  <si>
    <t>Superficies calientes</t>
  </si>
  <si>
    <t>Quemaduras de primer y segundo grado</t>
  </si>
  <si>
    <t>Quemaduras</t>
  </si>
  <si>
    <t>Se realiza trapeado y limpieza de baños, oficinas y manipulación de basuras</t>
  </si>
  <si>
    <t>Manejo de  herramientas para ejecución de sus labores..</t>
  </si>
  <si>
    <t xml:space="preserve">Continuar con la entrega de EPP </t>
  </si>
  <si>
    <t>Realizar inspecciones de seguridad y Realizar inspecciones de seguridad y sensibilizar a las y los vinculados en riesgo eléctrico.  
Identificar cada uno de los tacos de luz con el área de cobertura.</t>
  </si>
  <si>
    <t>Capacitar al personal en autocuidado y normas de transito para peatones, pasajeros -  Actividades indicadas en el PESV.
Realizar inspecciones de seguridad</t>
  </si>
  <si>
    <t>Químico</t>
  </si>
  <si>
    <t xml:space="preserve"> Manipulación inadecuada de productos químicos utilizados en las tareas de limpieza
Almacenamiento inadecuado de los productos químicos</t>
  </si>
  <si>
    <t>Contacto con gases,  vapores, humos, fibras, líquidos o sólidos</t>
  </si>
  <si>
    <t xml:space="preserve">Uso de elementos de protección </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</si>
  <si>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</si>
  <si>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</si>
  <si>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</si>
  <si>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</si>
  <si>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</si>
  <si>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Realizar inspecciones de seguridad y sensibilizar a las y los vinculados en riesgo eléctrico.
Identificar cada uno de los tacos de luz con el área de cobertura.</t>
  </si>
  <si>
    <t xml:space="preserve"> - Capacitar al personal en autocuidado y normas de transito para peatones, pasajeros -
- Capacitar a trabajadores expuestos en prevención de accidentes por caídas a nivel y diferente nivel
 </t>
  </si>
  <si>
    <t>Manejo de público conflictivo o muchas personas al mismo tiempo y recepción de dinero</t>
  </si>
  <si>
    <t>Riesgo Publico (Robo, atraco, asalto, de orden publico)</t>
  </si>
  <si>
    <t>cámaras de seguridad-Carteleras con derechos y deberes de los usuarios</t>
  </si>
  <si>
    <t>Radio trasmisores de comunicación
Arma de dotación</t>
  </si>
  <si>
    <t>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</si>
  <si>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Manejo de público conflictivo o muchas personal al mismo tiempo</t>
  </si>
  <si>
    <t>Realizar la aplicación de la batería de riesgo psicosocial para la identificación de priorización y plan de intervención específico.
Realizar actividades y capacitaciones encaminadas al fortalecimiento de la salud mental.</t>
  </si>
  <si>
    <t>Todas las actividades desarrolladas en la sede</t>
  </si>
  <si>
    <t>Todas las tareas desarrolladas en la sede</t>
  </si>
  <si>
    <t>por cercanías a instituciones pedagógicas se presentan disturbios-usuarios violentos , agresivos, expocision a robos, atracos, atentados dentro y fuera del edificio</t>
  </si>
  <si>
    <t>vigilancia privada-cámaras de seguridad</t>
  </si>
  <si>
    <t xml:space="preserve">Tecnológico </t>
  </si>
  <si>
    <t>Presencia de carga combustible (papel y cartón).
Instalaciones eléctricas</t>
  </si>
  <si>
    <t>Incendio, fuga, derrame, explosión</t>
  </si>
  <si>
    <t xml:space="preserve"> - Extintores distribuidos de acuerdo a clase y características por las instalaciones
 - Plan de Gestión del Riesgo</t>
  </si>
  <si>
    <t xml:space="preserve"> -  Actualización periódica del Plan  de Emergencias
 - Consultar análisis de vulnerabilidad de la sedes 
 - Mantenimiento periódico de las instalaciones eléctricas
 - Recolección y orden de cableado
 - Prohibición de uso de multitomas sin sistema de seguridad.
 - Desarrollo de simulacros</t>
  </si>
  <si>
    <t>Fenómenos Naturales</t>
  </si>
  <si>
    <t>Situación geográfica de la ciudad donde se desarrollan las actividades</t>
  </si>
  <si>
    <t>Sismo, inundación, lluvias, neblinas, granizadas o tormentas eléctricas.</t>
  </si>
  <si>
    <t xml:space="preserve"> - Plan  de prevención, preparación y respuesta ante emergencias
- Disponibilidad de elementos de atención a emergencias
- Señalización rutas de evacuación</t>
  </si>
  <si>
    <t xml:space="preserve"> - Mantener los elementos para atención de emergencias.
Divulgar el plan de emergencias.
Realizar capacitaciones relacionadas con el manejo de situaciones de emergencia.
Conformar y capacitar a la brigada de emergencia de la SDMujer.
Realizar simulacros de emergencias.
Diseñar y publicar planos de evacuación.</t>
  </si>
  <si>
    <t>EPP bioseguridad para brigadistas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</si>
  <si>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</si>
  <si>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</si>
  <si>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</si>
  <si>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</si>
  <si>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</si>
  <si>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 xml:space="preserve">Vivos, bacterias y/o hongos </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</si>
  <si>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</si>
  <si>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</si>
  <si>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</si>
  <si>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epidemiológico pasivo (condiciones de salud) de COVID 19
3. Medición de temperatura a funcionarios y ciudadanos
4. Lavado de manos
</t>
  </si>
  <si>
    <t>Dispositivos de barrera para atención (pantallas protectoras)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</si>
  <si>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</si>
  <si>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</si>
  <si>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</si>
  <si>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</si>
  <si>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</si>
  <si>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</si>
  <si>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condiciones de Salud mental 
2. Vigilancia epidemiológico pasivo de salud mental COVID 19
</t>
  </si>
  <si>
    <t>1. Disponer de las barreras y elementos necesarios para prevención de contagio y propagación de COVID 19, para disminuir el impacto psicosocial por estar expuestos a COVID 19</t>
  </si>
  <si>
    <t>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Realizar entrega de los elementos de protección personal requeridos.</t>
  </si>
  <si>
    <t xml:space="preserve">1. Continuar entrega de EPP para prevención de COVID 19 y actualizar matriz de acuerdo a recomendaciones de OMS. </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</si>
  <si>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asintomática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</si>
  <si>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</si>
  <si>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asintomática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</si>
  <si>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</si>
  <si>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</si>
  <si>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</si>
  <si>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Uso de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</si>
  <si>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</si>
  <si>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</si>
  <si>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</si>
  <si>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CONTROL DE CAMBIOS</t>
  </si>
  <si>
    <t>VERSIÓN</t>
  </si>
  <si>
    <t>FECHA</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</si>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</sst>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name val="Arial"/>
      <family val="2"/>
    </font>
    <font>
      <sz val="9"/>
      <color indexed="81"/>
      <name val="Tahoma"/>
      <family val="2"/>
    </font>
    <font>
      <sz val="11"/>
      <color theme="1"/>
      <name val="Calibri"/>
      <family val="2"/>
      <scheme val="minor"/>
    </font>
    <font>
      <sz val="10"/>
      <color rgb="FF00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2"/>
      <name val="Times New Roman"/>
      <family val="1"/>
    </font>
    <font>
      <b/>
      <sz val="11"/>
      <name val="Times New Roman"/>
      <family val="1"/>
    </font>
    <font>
      <b/>
      <sz val="10"/>
      <color theme="1"/>
      <name val="Times New Roman"/>
      <family val="1"/>
    </font>
    <font>
      <b/>
      <sz val="10"/>
      <name val="Times New Roman"/>
      <family val="1"/>
    </font>
    <font>
      <b/>
      <sz val="10"/>
      <color theme="0"/>
      <name val="Times New Roman"/>
      <family val="1"/>
    </font>
    <font>
      <sz val="10"/>
      <name val="Calibri"/>
      <family val="2"/>
      <scheme val="minor"/>
    </font>
    <font>
      <b/>
      <sz val="12"/>
      <name val="Calibri"/>
      <family val="2"/>
      <scheme val="minor"/>
    </font>
    <font>
      <sz val="12"/>
      <name val="Times New Roman"/>
      <family val="1"/>
    </font>
    <font>
      <sz val="12"/>
      <name val="Tahoma"/>
      <family val="2"/>
    </font>
    <font>
      <b/>
      <sz val="12"/>
      <name val="Tahoma"/>
      <family val="2"/>
    </font>
    <font>
      <sz val="12"/>
      <name val="Calibri"/>
      <family val="2"/>
      <scheme val="minor"/>
    </font>
    <font>
      <sz val="10"/>
      <color theme="1"/>
      <name val="Calibri"/>
      <family val="2"/>
      <scheme val="minor"/>
    </font>
    <font>
      <sz val="10"/>
      <color theme="1"/>
      <name val="Calibri"/>
      <family val="2"/>
    </font>
    <font>
      <sz val="10"/>
      <color indexed="8"/>
      <name val="Calibri"/>
      <family val="2"/>
      <scheme val="minor"/>
    </font>
    <font>
      <sz val="10"/>
      <name val="Calibri"/>
      <family val="2"/>
    </font>
    <font>
      <sz val="9"/>
      <color theme="1"/>
      <name val="Calibri"/>
      <family val="2"/>
      <scheme val="minor"/>
    </font>
    <font>
      <b/>
      <sz val="11"/>
      <name val="Arial"/>
      <family val="2"/>
    </font>
    <font>
      <sz val="11"/>
      <name val="Arial"/>
      <family val="2"/>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rgb="FFFFFFCC"/>
      </patternFill>
    </fill>
    <fill>
      <patternFill patternType="solid">
        <fgColor theme="4" tint="0.79998168889431442"/>
        <bgColor indexed="64"/>
      </patternFill>
    </fill>
    <fill>
      <patternFill patternType="solid">
        <fgColor indexed="9"/>
        <bgColor indexed="26"/>
      </patternFill>
    </fill>
    <fill>
      <patternFill patternType="solid">
        <fgColor rgb="FFFFFFFF"/>
        <bgColor rgb="FFDEEBF7"/>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xf numFmtId="0" fontId="4" fillId="0" borderId="0"/>
    <xf numFmtId="0" fontId="3" fillId="0" borderId="0"/>
    <xf numFmtId="0" fontId="1" fillId="6" borderId="0"/>
    <xf numFmtId="0" fontId="1" fillId="0" borderId="0"/>
  </cellStyleXfs>
  <cellXfs count="124">
    <xf numFmtId="0" fontId="0" fillId="0" borderId="0" xfId="0"/>
    <xf numFmtId="0" fontId="7" fillId="2" borderId="0" xfId="0" applyFont="1" applyFill="1"/>
    <xf numFmtId="0" fontId="6" fillId="2" borderId="0" xfId="0" applyFont="1" applyFill="1"/>
    <xf numFmtId="0" fontId="7" fillId="0" borderId="0" xfId="0" applyFont="1"/>
    <xf numFmtId="0" fontId="6" fillId="0" borderId="0" xfId="0" applyFont="1"/>
    <xf numFmtId="0" fontId="8" fillId="0" borderId="0" xfId="0" applyFont="1"/>
    <xf numFmtId="0" fontId="5" fillId="2" borderId="0" xfId="0" applyFont="1" applyFill="1"/>
    <xf numFmtId="0" fontId="5" fillId="0" borderId="0" xfId="0" applyFont="1"/>
    <xf numFmtId="0" fontId="9" fillId="2" borderId="0" xfId="0" applyFont="1" applyFill="1" applyAlignment="1">
      <alignment horizontal="center"/>
    </xf>
    <xf numFmtId="0" fontId="9" fillId="0" borderId="0" xfId="0" applyFont="1" applyAlignment="1">
      <alignment horizont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3" xfId="0" applyFont="1" applyBorder="1" applyAlignment="1">
      <alignment horizontal="left" vertical="center" wrapText="1"/>
    </xf>
    <xf numFmtId="0" fontId="14" fillId="3" borderId="15" xfId="0" applyFont="1" applyFill="1" applyBorder="1" applyAlignment="1">
      <alignment horizontal="center" vertical="center" wrapText="1"/>
    </xf>
    <xf numFmtId="0" fontId="13" fillId="4" borderId="18" xfId="0" applyFont="1" applyFill="1" applyBorder="1" applyAlignment="1">
      <alignment horizontal="center" vertical="center"/>
    </xf>
    <xf numFmtId="0" fontId="14" fillId="9" borderId="18" xfId="0" applyFont="1" applyFill="1" applyBorder="1" applyAlignment="1">
      <alignment horizontal="center" vertical="center"/>
    </xf>
    <xf numFmtId="0" fontId="14" fillId="9" borderId="18"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0" fillId="0" borderId="24" xfId="0" applyFont="1" applyBorder="1" applyAlignment="1">
      <alignment vertical="center"/>
    </xf>
    <xf numFmtId="0" fontId="17" fillId="0" borderId="1" xfId="5" applyFont="1" applyBorder="1" applyAlignment="1" applyProtection="1">
      <alignment horizontal="center" vertical="center" textRotation="90" wrapText="1"/>
      <protection locked="0"/>
    </xf>
    <xf numFmtId="0" fontId="17" fillId="0" borderId="2" xfId="5" applyFont="1" applyBorder="1" applyAlignment="1" applyProtection="1">
      <alignment horizontal="center" vertical="center" textRotation="90" wrapText="1"/>
      <protection locked="0"/>
    </xf>
    <xf numFmtId="0" fontId="18" fillId="2" borderId="1" xfId="0" applyFont="1" applyFill="1" applyBorder="1"/>
    <xf numFmtId="0" fontId="19" fillId="2" borderId="0" xfId="0" applyFont="1" applyFill="1"/>
    <xf numFmtId="0" fontId="19" fillId="0" borderId="1" xfId="0" applyFont="1" applyBorder="1"/>
    <xf numFmtId="0" fontId="19" fillId="0" borderId="0" xfId="0" applyFont="1"/>
    <xf numFmtId="0" fontId="17" fillId="2" borderId="1" xfId="5" applyFont="1" applyFill="1" applyBorder="1" applyAlignment="1" applyProtection="1">
      <alignment horizontal="center" vertical="center" textRotation="90" wrapText="1"/>
      <protection locked="0"/>
    </xf>
    <xf numFmtId="0" fontId="20" fillId="0" borderId="0" xfId="0" applyFont="1"/>
    <xf numFmtId="0" fontId="19" fillId="0" borderId="0" xfId="0" applyFont="1" applyAlignment="1">
      <alignment horizontal="center"/>
    </xf>
    <xf numFmtId="0" fontId="16" fillId="2" borderId="1" xfId="5"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 xfId="5" applyFont="1" applyBorder="1" applyAlignment="1">
      <alignment horizontal="center" vertical="center" wrapText="1"/>
    </xf>
    <xf numFmtId="0" fontId="19" fillId="0" borderId="1" xfId="0" applyFont="1" applyBorder="1" applyAlignment="1">
      <alignment horizontal="center" vertical="center"/>
    </xf>
    <xf numFmtId="0" fontId="17" fillId="0" borderId="4" xfId="5" applyFont="1" applyBorder="1" applyAlignment="1" applyProtection="1">
      <alignment horizontal="center" vertical="center" textRotation="90" wrapText="1"/>
      <protection locked="0"/>
    </xf>
    <xf numFmtId="0" fontId="17" fillId="0" borderId="5" xfId="5" applyFont="1" applyBorder="1" applyAlignment="1" applyProtection="1">
      <alignment horizontal="center" vertical="center" textRotation="90" wrapText="1"/>
      <protection locked="0"/>
    </xf>
    <xf numFmtId="0" fontId="16" fillId="0" borderId="4" xfId="5" applyFont="1" applyBorder="1" applyAlignment="1">
      <alignment horizontal="center" vertical="center" wrapText="1"/>
    </xf>
    <xf numFmtId="0" fontId="18" fillId="2" borderId="4" xfId="0" applyFont="1" applyFill="1" applyBorder="1"/>
    <xf numFmtId="0" fontId="21" fillId="0" borderId="2" xfId="0" applyFont="1" applyBorder="1" applyAlignment="1">
      <alignment horizontal="center" vertical="center" textRotation="90" wrapText="1"/>
    </xf>
    <xf numFmtId="0" fontId="16" fillId="0" borderId="1" xfId="5" applyFont="1" applyBorder="1" applyAlignment="1" applyProtection="1">
      <alignment horizontal="center" vertical="center" wrapText="1"/>
      <protection locked="0"/>
    </xf>
    <xf numFmtId="0" fontId="22" fillId="2" borderId="1" xfId="5" applyFont="1" applyFill="1" applyBorder="1" applyAlignment="1" applyProtection="1">
      <alignment horizontal="center" vertical="center" wrapText="1"/>
      <protection locked="0"/>
    </xf>
    <xf numFmtId="0" fontId="22" fillId="0" borderId="1" xfId="5" applyFont="1" applyBorder="1" applyAlignment="1" applyProtection="1">
      <alignment horizontal="center" vertical="center" wrapText="1"/>
      <protection locked="0"/>
    </xf>
    <xf numFmtId="0" fontId="23" fillId="2" borderId="1" xfId="5" applyFont="1" applyFill="1" applyBorder="1" applyAlignment="1" applyProtection="1">
      <alignment horizontal="center" vertical="center" wrapText="1"/>
      <protection locked="0"/>
    </xf>
    <xf numFmtId="0" fontId="16" fillId="0" borderId="1" xfId="5" applyFont="1" applyBorder="1" applyAlignment="1" applyProtection="1">
      <alignment horizontal="left" vertical="center" wrapText="1"/>
      <protection locked="0"/>
    </xf>
    <xf numFmtId="0" fontId="16" fillId="0" borderId="3" xfId="5" applyFont="1" applyBorder="1" applyAlignment="1" applyProtection="1">
      <alignment horizontal="center" vertical="center" wrapText="1"/>
      <protection locked="0"/>
    </xf>
    <xf numFmtId="0" fontId="16" fillId="2" borderId="3" xfId="5" applyFont="1" applyFill="1" applyBorder="1" applyAlignment="1">
      <alignment horizontal="center" vertical="center" wrapText="1"/>
    </xf>
    <xf numFmtId="0" fontId="16" fillId="0" borderId="3" xfId="5" applyFont="1" applyBorder="1" applyAlignment="1">
      <alignment horizontal="center" vertical="center" wrapText="1"/>
    </xf>
    <xf numFmtId="0" fontId="16" fillId="2" borderId="1" xfId="5" applyFont="1" applyFill="1" applyBorder="1" applyAlignment="1">
      <alignment horizontal="center" vertical="center" wrapText="1"/>
    </xf>
    <xf numFmtId="0" fontId="18" fillId="2" borderId="4" xfId="0" applyFont="1" applyFill="1" applyBorder="1" applyAlignment="1">
      <alignment horizontal="center" vertical="center"/>
    </xf>
    <xf numFmtId="0" fontId="16" fillId="12" borderId="1" xfId="2" applyFont="1" applyFill="1" applyBorder="1" applyAlignment="1" applyProtection="1">
      <alignment vertical="center" wrapText="1"/>
      <protection locked="0"/>
    </xf>
    <xf numFmtId="0" fontId="16" fillId="12" borderId="1" xfId="2" applyFont="1" applyFill="1" applyBorder="1" applyAlignment="1" applyProtection="1">
      <alignment horizontal="center" vertical="center" wrapText="1"/>
      <protection locked="0"/>
    </xf>
    <xf numFmtId="0" fontId="16" fillId="0" borderId="1" xfId="0" applyFont="1" applyBorder="1" applyAlignment="1">
      <alignment horizontal="center" vertical="top" wrapText="1"/>
    </xf>
    <xf numFmtId="0" fontId="22" fillId="0" borderId="1" xfId="0" applyFont="1" applyBorder="1" applyAlignment="1">
      <alignment horizontal="center" vertical="center" wrapText="1"/>
    </xf>
    <xf numFmtId="0" fontId="24" fillId="0" borderId="1" xfId="5" applyFont="1" applyBorder="1" applyAlignment="1" applyProtection="1">
      <alignment horizontal="center" vertical="center" wrapText="1"/>
      <protection locked="0"/>
    </xf>
    <xf numFmtId="0" fontId="16" fillId="0" borderId="1" xfId="0" applyFont="1" applyBorder="1" applyAlignment="1">
      <alignment horizontal="center" vertical="center"/>
    </xf>
    <xf numFmtId="0" fontId="24" fillId="2" borderId="1" xfId="5" applyFont="1" applyFill="1" applyBorder="1" applyAlignment="1" applyProtection="1">
      <alignment horizontal="center" vertical="center" wrapText="1"/>
      <protection locked="0"/>
    </xf>
    <xf numFmtId="0" fontId="24" fillId="0" borderId="1" xfId="5" applyFont="1" applyBorder="1" applyAlignment="1" applyProtection="1">
      <alignment horizontal="center" vertical="center"/>
      <protection locked="0"/>
    </xf>
    <xf numFmtId="0" fontId="24" fillId="13" borderId="1" xfId="5" applyFont="1" applyFill="1" applyBorder="1" applyAlignment="1" applyProtection="1">
      <alignment horizontal="center" vertical="center" wrapText="1"/>
      <protection locked="0"/>
    </xf>
    <xf numFmtId="0" fontId="24" fillId="14" borderId="1" xfId="5" applyFont="1" applyFill="1" applyBorder="1" applyAlignment="1" applyProtection="1">
      <alignment horizontal="center" vertical="center" wrapText="1"/>
      <protection locked="0"/>
    </xf>
    <xf numFmtId="0" fontId="7" fillId="2" borderId="0" xfId="0" applyFont="1" applyFill="1" applyAlignment="1">
      <alignment horizontal="center"/>
    </xf>
    <xf numFmtId="0" fontId="7" fillId="0" borderId="0" xfId="0" applyFont="1" applyAlignment="1">
      <alignment horizontal="center"/>
    </xf>
    <xf numFmtId="0" fontId="24" fillId="0" borderId="1" xfId="5" applyFont="1" applyBorder="1" applyAlignment="1" applyProtection="1">
      <alignment horizontal="left" vertical="center" wrapText="1"/>
      <protection locked="0"/>
    </xf>
    <xf numFmtId="0" fontId="16" fillId="0" borderId="1" xfId="0" applyFont="1" applyBorder="1" applyAlignment="1">
      <alignment horizontal="center"/>
    </xf>
    <xf numFmtId="0" fontId="0" fillId="0" borderId="0" xfId="0" applyAlignment="1">
      <alignment horizontal="center"/>
    </xf>
    <xf numFmtId="0" fontId="24" fillId="14" borderId="1" xfId="5" applyFont="1" applyFill="1" applyBorder="1" applyAlignment="1" applyProtection="1">
      <alignment horizontal="left" vertical="center" wrapText="1"/>
      <protection locked="0"/>
    </xf>
    <xf numFmtId="0" fontId="25" fillId="12" borderId="1" xfId="2" applyFont="1" applyFill="1" applyBorder="1" applyAlignment="1" applyProtection="1">
      <alignment vertical="center" wrapText="1"/>
      <protection locked="0"/>
    </xf>
    <xf numFmtId="0" fontId="25" fillId="12" borderId="1" xfId="2" applyFont="1" applyFill="1" applyBorder="1" applyAlignment="1" applyProtection="1">
      <alignment horizontal="center" vertical="center" wrapText="1"/>
      <protection locked="0"/>
    </xf>
    <xf numFmtId="0" fontId="25" fillId="12" borderId="1" xfId="2" applyFont="1" applyFill="1" applyBorder="1" applyAlignment="1" applyProtection="1">
      <alignment vertical="top" wrapText="1"/>
      <protection locked="0"/>
    </xf>
    <xf numFmtId="0" fontId="24" fillId="0" borderId="1" xfId="0" applyFont="1" applyBorder="1" applyAlignment="1" applyProtection="1">
      <alignment vertical="center" wrapText="1"/>
      <protection locked="0"/>
    </xf>
    <xf numFmtId="0" fontId="25" fillId="15" borderId="1" xfId="5" applyFont="1" applyFill="1" applyBorder="1" applyAlignment="1" applyProtection="1">
      <alignment horizontal="left" vertical="center" wrapText="1"/>
      <protection locked="0"/>
    </xf>
    <xf numFmtId="0" fontId="24" fillId="14" borderId="1" xfId="0" applyFont="1" applyFill="1" applyBorder="1" applyAlignment="1" applyProtection="1">
      <alignment horizontal="center" vertical="center" wrapText="1"/>
      <protection locked="0"/>
    </xf>
    <xf numFmtId="0" fontId="22" fillId="2" borderId="1" xfId="5" applyFont="1" applyFill="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5" fillId="2" borderId="1" xfId="0" applyFont="1" applyFill="1" applyBorder="1" applyAlignment="1" applyProtection="1">
      <alignment horizontal="center" vertical="center" wrapText="1"/>
      <protection locked="0"/>
    </xf>
    <xf numFmtId="0" fontId="13" fillId="4" borderId="15"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7" fillId="0" borderId="11" xfId="0" applyFont="1" applyBorder="1" applyAlignment="1">
      <alignment horizontal="center" wrapText="1"/>
    </xf>
    <xf numFmtId="0" fontId="7" fillId="0" borderId="10" xfId="0" applyFont="1" applyBorder="1" applyAlignment="1">
      <alignment horizontal="center" wrapText="1"/>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5" fillId="7" borderId="14"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7" fillId="0" borderId="1" xfId="5" applyFont="1" applyBorder="1" applyAlignment="1" applyProtection="1">
      <alignment horizontal="center" vertical="center" textRotation="90" wrapText="1"/>
      <protection locked="0"/>
    </xf>
    <xf numFmtId="0" fontId="17" fillId="0" borderId="2" xfId="5" applyFont="1" applyBorder="1" applyAlignment="1" applyProtection="1">
      <alignment horizontal="center" vertical="center" textRotation="90" wrapText="1"/>
      <protection locked="0"/>
    </xf>
    <xf numFmtId="0" fontId="17" fillId="0" borderId="7" xfId="5" applyFont="1" applyBorder="1" applyAlignment="1" applyProtection="1">
      <alignment horizontal="center" vertical="center" textRotation="90" wrapText="1"/>
      <protection locked="0"/>
    </xf>
    <xf numFmtId="0" fontId="17" fillId="0" borderId="6" xfId="5" applyFont="1" applyBorder="1" applyAlignment="1" applyProtection="1">
      <alignment horizontal="center" vertical="center" textRotation="90" wrapText="1"/>
      <protection locked="0"/>
    </xf>
    <xf numFmtId="0" fontId="17" fillId="0" borderId="5" xfId="5" applyFont="1" applyBorder="1" applyAlignment="1" applyProtection="1">
      <alignment horizontal="center" vertical="center" textRotation="90" wrapText="1"/>
      <protection locked="0"/>
    </xf>
    <xf numFmtId="0" fontId="16" fillId="2" borderId="4" xfId="5" applyFont="1" applyFill="1" applyBorder="1" applyAlignment="1" applyProtection="1">
      <alignment horizontal="center" vertical="center" wrapText="1"/>
      <protection locked="0"/>
    </xf>
    <xf numFmtId="0" fontId="16" fillId="2" borderId="1" xfId="5" applyFont="1" applyFill="1" applyBorder="1" applyAlignment="1" applyProtection="1">
      <alignment horizontal="center" vertical="center" wrapText="1"/>
      <protection locked="0"/>
    </xf>
    <xf numFmtId="0" fontId="22" fillId="2" borderId="1" xfId="5" applyFont="1" applyFill="1" applyBorder="1" applyAlignment="1" applyProtection="1">
      <alignment horizontal="center" vertical="center" wrapText="1"/>
      <protection locked="0"/>
    </xf>
    <xf numFmtId="0" fontId="21" fillId="2" borderId="1" xfId="0" applyFont="1" applyFill="1" applyBorder="1" applyAlignment="1">
      <alignment horizontal="center" vertical="center" textRotation="90" wrapText="1"/>
    </xf>
    <xf numFmtId="0" fontId="27" fillId="16" borderId="25" xfId="0" applyFont="1" applyFill="1" applyBorder="1" applyAlignment="1">
      <alignment horizontal="center"/>
    </xf>
    <xf numFmtId="0" fontId="27" fillId="16" borderId="26" xfId="0" applyFont="1" applyFill="1" applyBorder="1" applyAlignment="1">
      <alignment horizontal="center"/>
    </xf>
    <xf numFmtId="0" fontId="27" fillId="16" borderId="27" xfId="0" applyFont="1" applyFill="1" applyBorder="1" applyAlignment="1">
      <alignment horizontal="center"/>
    </xf>
    <xf numFmtId="0" fontId="27" fillId="17" borderId="28" xfId="0" applyFont="1" applyFill="1" applyBorder="1" applyAlignment="1">
      <alignment horizontal="center" vertical="center" wrapText="1"/>
    </xf>
    <xf numFmtId="0" fontId="27" fillId="17" borderId="29" xfId="0" applyFont="1" applyFill="1" applyBorder="1" applyAlignment="1">
      <alignment horizontal="center" vertical="center" wrapText="1"/>
    </xf>
    <xf numFmtId="0" fontId="27" fillId="17" borderId="30" xfId="0" applyFont="1" applyFill="1" applyBorder="1" applyAlignment="1">
      <alignment horizontal="center" vertical="center" wrapText="1"/>
    </xf>
    <xf numFmtId="0" fontId="28" fillId="0" borderId="31" xfId="0" applyFont="1" applyBorder="1" applyAlignment="1">
      <alignment horizontal="center" vertical="center" wrapText="1"/>
    </xf>
    <xf numFmtId="17" fontId="0"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32" xfId="0" applyFont="1" applyBorder="1" applyAlignment="1">
      <alignment horizontal="center" vertical="center" wrapText="1"/>
    </xf>
    <xf numFmtId="0" fontId="28" fillId="0" borderId="17" xfId="0" applyFont="1" applyBorder="1" applyAlignment="1">
      <alignment horizontal="center" vertical="center" wrapText="1"/>
    </xf>
    <xf numFmtId="17" fontId="0" fillId="0" borderId="18" xfId="0" applyNumberFormat="1"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cellXfs>
  <cellStyles count="6">
    <cellStyle name="Normal" xfId="0" builtinId="0"/>
    <cellStyle name="Normal 2" xfId="1"/>
    <cellStyle name="Normal 2 2" xfId="4"/>
    <cellStyle name="Normal 2 2 2" xfId="5"/>
    <cellStyle name="Normal 3" xfId="2"/>
    <cellStyle name="Normal 6" xfId="3"/>
  </cellStyles>
  <dxfs count="34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56129</xdr:colOff>
      <xdr:row>1</xdr:row>
      <xdr:rowOff>81644</xdr:rowOff>
    </xdr:from>
    <xdr:to>
      <xdr:col>0</xdr:col>
      <xdr:colOff>1129393</xdr:colOff>
      <xdr:row>4</xdr:row>
      <xdr:rowOff>102920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56129" y="381001"/>
          <a:ext cx="1073264" cy="1069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89"/>
  <sheetViews>
    <sheetView showGridLines="0" tabSelected="1" topLeftCell="A25" zoomScale="70" zoomScaleNormal="70" workbookViewId="0">
      <selection activeCell="A89" sqref="A89"/>
    </sheetView>
  </sheetViews>
  <sheetFormatPr baseColWidth="10" defaultColWidth="17.7109375" defaultRowHeight="15" x14ac:dyDescent="0.25"/>
  <cols>
    <col min="1" max="1" width="17.7109375" style="3"/>
    <col min="2" max="2" width="17.7109375" style="5"/>
    <col min="3" max="3" width="22" style="7" customWidth="1"/>
    <col min="4" max="4" width="21" style="9" customWidth="1"/>
    <col min="5" max="5" width="17.7109375" style="4"/>
    <col min="6" max="9" width="17.7109375" style="3"/>
    <col min="10" max="10" width="17.7109375" style="62"/>
    <col min="11" max="25" width="17.7109375" style="3"/>
    <col min="26" max="26" width="17.7109375" style="65"/>
    <col min="27" max="29" width="17.7109375" style="3"/>
    <col min="30" max="30" width="17.7109375" style="62"/>
    <col min="31" max="16384" width="17.7109375" style="3"/>
  </cols>
  <sheetData>
    <row r="1" spans="1:30" s="1" customFormat="1" ht="23.25" customHeight="1" thickBot="1" x14ac:dyDescent="0.25">
      <c r="B1" s="5"/>
      <c r="C1" s="6"/>
      <c r="D1" s="8"/>
      <c r="E1" s="2"/>
      <c r="J1" s="61"/>
    </row>
    <row r="2" spans="1:30" ht="27.75" customHeight="1" x14ac:dyDescent="0.2">
      <c r="A2" s="80"/>
      <c r="B2" s="82"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10" t="s">
        <v>1</v>
      </c>
    </row>
    <row r="3" spans="1:30" ht="25.5" customHeight="1" x14ac:dyDescent="0.2">
      <c r="A3" s="81"/>
      <c r="B3" s="84" t="s">
        <v>2</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11" t="s">
        <v>3</v>
      </c>
    </row>
    <row r="4" spans="1:30" ht="29.25" customHeight="1" x14ac:dyDescent="0.2">
      <c r="A4" s="81"/>
      <c r="B4" s="86" t="s">
        <v>4</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12" t="s">
        <v>5</v>
      </c>
    </row>
    <row r="5" spans="1:30" ht="16.5" customHeight="1" thickBot="1" x14ac:dyDescent="0.25">
      <c r="A5" s="81"/>
      <c r="B5" s="88"/>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22" t="s">
        <v>6</v>
      </c>
    </row>
    <row r="6" spans="1:30" ht="28.5" customHeight="1" x14ac:dyDescent="0.2">
      <c r="A6" s="90" t="s">
        <v>7</v>
      </c>
      <c r="B6" s="76" t="s">
        <v>8</v>
      </c>
      <c r="C6" s="93" t="s">
        <v>9</v>
      </c>
      <c r="D6" s="95" t="s">
        <v>10</v>
      </c>
      <c r="E6" s="76" t="s">
        <v>11</v>
      </c>
      <c r="F6" s="76"/>
      <c r="G6" s="79" t="s">
        <v>12</v>
      </c>
      <c r="H6" s="79"/>
      <c r="I6" s="79"/>
      <c r="J6" s="77" t="s">
        <v>13</v>
      </c>
      <c r="K6" s="97" t="s">
        <v>14</v>
      </c>
      <c r="L6" s="97"/>
      <c r="M6" s="97"/>
      <c r="N6" s="97"/>
      <c r="O6" s="98" t="s">
        <v>15</v>
      </c>
      <c r="P6" s="98"/>
      <c r="Q6" s="98"/>
      <c r="R6" s="99" t="s">
        <v>16</v>
      </c>
      <c r="S6" s="99"/>
      <c r="T6" s="99"/>
      <c r="U6" s="99"/>
      <c r="V6" s="99"/>
      <c r="W6" s="99"/>
      <c r="X6" s="99"/>
      <c r="Y6" s="13" t="s">
        <v>17</v>
      </c>
      <c r="Z6" s="98" t="s">
        <v>18</v>
      </c>
      <c r="AA6" s="98"/>
      <c r="AB6" s="98"/>
      <c r="AC6" s="98"/>
      <c r="AD6" s="100"/>
    </row>
    <row r="7" spans="1:30" ht="42.75" customHeight="1" thickBot="1" x14ac:dyDescent="0.25">
      <c r="A7" s="91"/>
      <c r="B7" s="92"/>
      <c r="C7" s="94"/>
      <c r="D7" s="96"/>
      <c r="E7" s="14" t="s">
        <v>19</v>
      </c>
      <c r="F7" s="14" t="s">
        <v>20</v>
      </c>
      <c r="G7" s="15" t="s">
        <v>21</v>
      </c>
      <c r="H7" s="16" t="s">
        <v>22</v>
      </c>
      <c r="I7" s="15" t="s">
        <v>23</v>
      </c>
      <c r="J7" s="78"/>
      <c r="K7" s="17" t="s">
        <v>24</v>
      </c>
      <c r="L7" s="17" t="s">
        <v>25</v>
      </c>
      <c r="M7" s="17" t="s">
        <v>26</v>
      </c>
      <c r="N7" s="17" t="s">
        <v>27</v>
      </c>
      <c r="O7" s="18" t="s">
        <v>28</v>
      </c>
      <c r="P7" s="18" t="s">
        <v>29</v>
      </c>
      <c r="Q7" s="18" t="s">
        <v>30</v>
      </c>
      <c r="R7" s="19" t="s">
        <v>31</v>
      </c>
      <c r="S7" s="19" t="s">
        <v>32</v>
      </c>
      <c r="T7" s="19" t="s">
        <v>33</v>
      </c>
      <c r="U7" s="19" t="s">
        <v>34</v>
      </c>
      <c r="V7" s="19" t="s">
        <v>35</v>
      </c>
      <c r="W7" s="19" t="s">
        <v>36</v>
      </c>
      <c r="X7" s="19" t="s">
        <v>37</v>
      </c>
      <c r="Y7" s="20" t="s">
        <v>38</v>
      </c>
      <c r="Z7" s="18" t="s">
        <v>39</v>
      </c>
      <c r="AA7" s="18" t="s">
        <v>40</v>
      </c>
      <c r="AB7" s="18" t="s">
        <v>41</v>
      </c>
      <c r="AC7" s="18" t="s">
        <v>42</v>
      </c>
      <c r="AD7" s="21" t="s">
        <v>43</v>
      </c>
    </row>
    <row r="8" spans="1:30" s="26" customFormat="1" ht="177.75" customHeight="1" x14ac:dyDescent="0.25">
      <c r="A8" s="36" t="s">
        <v>44</v>
      </c>
      <c r="B8" s="37" t="s">
        <v>45</v>
      </c>
      <c r="C8" s="106" t="s">
        <v>46</v>
      </c>
      <c r="D8" s="106" t="s">
        <v>47</v>
      </c>
      <c r="E8" s="38" t="s">
        <v>19</v>
      </c>
      <c r="F8" s="39"/>
      <c r="G8" s="41" t="s">
        <v>48</v>
      </c>
      <c r="H8" s="34" t="s">
        <v>49</v>
      </c>
      <c r="I8" s="41" t="s">
        <v>50</v>
      </c>
      <c r="J8" s="34" t="s">
        <v>51</v>
      </c>
      <c r="K8" s="46">
        <v>1</v>
      </c>
      <c r="L8" s="41">
        <v>6</v>
      </c>
      <c r="M8" s="60" t="s">
        <v>52</v>
      </c>
      <c r="N8" s="50" t="s">
        <v>19</v>
      </c>
      <c r="O8" s="41" t="s">
        <v>53</v>
      </c>
      <c r="P8" s="41" t="s">
        <v>53</v>
      </c>
      <c r="Q8" s="41" t="s">
        <v>54</v>
      </c>
      <c r="R8" s="55">
        <v>2</v>
      </c>
      <c r="S8" s="55">
        <v>3</v>
      </c>
      <c r="T8" s="57">
        <v>6</v>
      </c>
      <c r="U8" s="55" t="s">
        <v>55</v>
      </c>
      <c r="V8" s="55">
        <v>10</v>
      </c>
      <c r="W8" s="58">
        <v>60</v>
      </c>
      <c r="X8" s="55" t="s">
        <v>56</v>
      </c>
      <c r="Y8" s="59" t="s">
        <v>57</v>
      </c>
      <c r="Z8" s="55" t="s">
        <v>53</v>
      </c>
      <c r="AA8" s="55" t="s">
        <v>53</v>
      </c>
      <c r="AB8" s="55" t="s">
        <v>53</v>
      </c>
      <c r="AC8" s="63" t="s">
        <v>58</v>
      </c>
      <c r="AD8" s="55" t="s">
        <v>53</v>
      </c>
    </row>
    <row r="9" spans="1:30" s="26" customFormat="1" ht="190.5" customHeight="1" x14ac:dyDescent="0.25">
      <c r="A9" s="23" t="s">
        <v>44</v>
      </c>
      <c r="B9" s="24" t="s">
        <v>45</v>
      </c>
      <c r="C9" s="107"/>
      <c r="D9" s="107"/>
      <c r="E9" s="34" t="s">
        <v>19</v>
      </c>
      <c r="F9" s="25"/>
      <c r="G9" s="41" t="s">
        <v>59</v>
      </c>
      <c r="H9" s="34" t="s">
        <v>60</v>
      </c>
      <c r="I9" s="41" t="s">
        <v>61</v>
      </c>
      <c r="J9" s="41" t="s">
        <v>62</v>
      </c>
      <c r="K9" s="46">
        <v>1</v>
      </c>
      <c r="L9" s="41">
        <v>6</v>
      </c>
      <c r="M9" s="60" t="s">
        <v>63</v>
      </c>
      <c r="N9" s="50" t="s">
        <v>19</v>
      </c>
      <c r="O9" s="41" t="s">
        <v>53</v>
      </c>
      <c r="P9" s="41" t="s">
        <v>53</v>
      </c>
      <c r="Q9" s="41" t="s">
        <v>54</v>
      </c>
      <c r="R9" s="55">
        <v>2</v>
      </c>
      <c r="S9" s="55">
        <v>2</v>
      </c>
      <c r="T9" s="55">
        <v>4</v>
      </c>
      <c r="U9" s="55" t="s">
        <v>64</v>
      </c>
      <c r="V9" s="55">
        <v>10</v>
      </c>
      <c r="W9" s="58">
        <v>40</v>
      </c>
      <c r="X9" s="55" t="s">
        <v>56</v>
      </c>
      <c r="Y9" s="55" t="s">
        <v>57</v>
      </c>
      <c r="Z9" s="55" t="s">
        <v>53</v>
      </c>
      <c r="AA9" s="55" t="s">
        <v>53</v>
      </c>
      <c r="AB9" s="55" t="s">
        <v>53</v>
      </c>
      <c r="AC9" s="63" t="s">
        <v>65</v>
      </c>
      <c r="AD9" s="55" t="s">
        <v>53</v>
      </c>
    </row>
    <row r="10" spans="1:30" s="26" customFormat="1" ht="103.5" customHeight="1" x14ac:dyDescent="0.25">
      <c r="A10" s="23" t="s">
        <v>44</v>
      </c>
      <c r="B10" s="24" t="s">
        <v>45</v>
      </c>
      <c r="C10" s="107"/>
      <c r="D10" s="107"/>
      <c r="E10" s="34" t="s">
        <v>19</v>
      </c>
      <c r="F10" s="25"/>
      <c r="G10" s="41" t="s">
        <v>66</v>
      </c>
      <c r="H10" s="42" t="s">
        <v>67</v>
      </c>
      <c r="I10" s="34" t="s">
        <v>68</v>
      </c>
      <c r="J10" s="41" t="s">
        <v>69</v>
      </c>
      <c r="K10" s="46">
        <v>1</v>
      </c>
      <c r="L10" s="41">
        <v>8</v>
      </c>
      <c r="M10" s="55" t="s">
        <v>70</v>
      </c>
      <c r="N10" s="50" t="s">
        <v>19</v>
      </c>
      <c r="O10" s="41" t="s">
        <v>53</v>
      </c>
      <c r="P10" s="41" t="s">
        <v>71</v>
      </c>
      <c r="Q10" s="41" t="s">
        <v>72</v>
      </c>
      <c r="R10" s="55">
        <v>2</v>
      </c>
      <c r="S10" s="55">
        <v>3</v>
      </c>
      <c r="T10" s="55">
        <v>6</v>
      </c>
      <c r="U10" s="55" t="s">
        <v>55</v>
      </c>
      <c r="V10" s="55">
        <v>10</v>
      </c>
      <c r="W10" s="58">
        <v>60</v>
      </c>
      <c r="X10" s="55" t="s">
        <v>56</v>
      </c>
      <c r="Y10" s="55" t="s">
        <v>57</v>
      </c>
      <c r="Z10" s="55" t="s">
        <v>53</v>
      </c>
      <c r="AA10" s="55" t="s">
        <v>53</v>
      </c>
      <c r="AB10" s="55" t="s">
        <v>53</v>
      </c>
      <c r="AC10" s="63" t="s">
        <v>73</v>
      </c>
      <c r="AD10" s="55" t="s">
        <v>53</v>
      </c>
    </row>
    <row r="11" spans="1:30" s="26" customFormat="1" ht="103.5" customHeight="1" x14ac:dyDescent="0.25">
      <c r="A11" s="23" t="s">
        <v>44</v>
      </c>
      <c r="B11" s="24" t="s">
        <v>45</v>
      </c>
      <c r="C11" s="107"/>
      <c r="D11" s="107"/>
      <c r="E11" s="34" t="s">
        <v>19</v>
      </c>
      <c r="F11" s="25"/>
      <c r="G11" s="41" t="s">
        <v>74</v>
      </c>
      <c r="H11" s="42" t="s">
        <v>75</v>
      </c>
      <c r="I11" s="34" t="s">
        <v>76</v>
      </c>
      <c r="J11" s="34" t="s">
        <v>77</v>
      </c>
      <c r="K11" s="46">
        <v>1</v>
      </c>
      <c r="L11" s="41">
        <v>6</v>
      </c>
      <c r="M11" s="55" t="s">
        <v>78</v>
      </c>
      <c r="N11" s="50" t="s">
        <v>19</v>
      </c>
      <c r="O11" s="41" t="s">
        <v>53</v>
      </c>
      <c r="P11" s="41" t="s">
        <v>53</v>
      </c>
      <c r="Q11" s="41" t="s">
        <v>54</v>
      </c>
      <c r="R11" s="55">
        <v>2</v>
      </c>
      <c r="S11" s="55">
        <v>4</v>
      </c>
      <c r="T11" s="57">
        <v>8</v>
      </c>
      <c r="U11" s="55" t="s">
        <v>55</v>
      </c>
      <c r="V11" s="55">
        <v>25</v>
      </c>
      <c r="W11" s="58">
        <v>200</v>
      </c>
      <c r="X11" s="55" t="s">
        <v>79</v>
      </c>
      <c r="Y11" s="59" t="s">
        <v>80</v>
      </c>
      <c r="Z11" s="55" t="s">
        <v>53</v>
      </c>
      <c r="AA11" s="55" t="s">
        <v>53</v>
      </c>
      <c r="AB11" s="55" t="s">
        <v>81</v>
      </c>
      <c r="AC11" s="69" t="s">
        <v>82</v>
      </c>
      <c r="AD11" s="55" t="s">
        <v>53</v>
      </c>
    </row>
    <row r="12" spans="1:30" s="26" customFormat="1" ht="103.5" customHeight="1" x14ac:dyDescent="0.25">
      <c r="A12" s="23" t="s">
        <v>44</v>
      </c>
      <c r="B12" s="24" t="s">
        <v>45</v>
      </c>
      <c r="C12" s="107"/>
      <c r="D12" s="107"/>
      <c r="E12" s="34" t="s">
        <v>19</v>
      </c>
      <c r="F12" s="25"/>
      <c r="G12" s="41" t="s">
        <v>83</v>
      </c>
      <c r="H12" s="42" t="s">
        <v>84</v>
      </c>
      <c r="I12" s="34" t="s">
        <v>85</v>
      </c>
      <c r="J12" s="41" t="s">
        <v>86</v>
      </c>
      <c r="K12" s="46">
        <v>1</v>
      </c>
      <c r="L12" s="41">
        <v>6</v>
      </c>
      <c r="M12" s="55" t="s">
        <v>78</v>
      </c>
      <c r="N12" s="50" t="s">
        <v>19</v>
      </c>
      <c r="O12" s="41" t="s">
        <v>53</v>
      </c>
      <c r="P12" s="41" t="s">
        <v>53</v>
      </c>
      <c r="Q12" s="41" t="s">
        <v>54</v>
      </c>
      <c r="R12" s="55">
        <v>2</v>
      </c>
      <c r="S12" s="55">
        <v>3</v>
      </c>
      <c r="T12" s="57">
        <v>6</v>
      </c>
      <c r="U12" s="55" t="s">
        <v>55</v>
      </c>
      <c r="V12" s="55">
        <v>25</v>
      </c>
      <c r="W12" s="58">
        <v>150</v>
      </c>
      <c r="X12" s="55" t="s">
        <v>79</v>
      </c>
      <c r="Y12" s="59" t="s">
        <v>80</v>
      </c>
      <c r="Z12" s="55" t="s">
        <v>53</v>
      </c>
      <c r="AA12" s="55" t="s">
        <v>53</v>
      </c>
      <c r="AB12" s="55" t="s">
        <v>82</v>
      </c>
      <c r="AC12" s="69" t="s">
        <v>82</v>
      </c>
      <c r="AD12" s="42" t="s">
        <v>53</v>
      </c>
    </row>
    <row r="13" spans="1:30" s="26" customFormat="1" ht="103.5" customHeight="1" x14ac:dyDescent="0.25">
      <c r="A13" s="23" t="s">
        <v>44</v>
      </c>
      <c r="B13" s="24" t="s">
        <v>45</v>
      </c>
      <c r="C13" s="107"/>
      <c r="D13" s="107"/>
      <c r="E13" s="34" t="s">
        <v>19</v>
      </c>
      <c r="F13" s="25"/>
      <c r="G13" s="41" t="s">
        <v>87</v>
      </c>
      <c r="H13" s="43" t="s">
        <v>88</v>
      </c>
      <c r="I13" s="34" t="s">
        <v>89</v>
      </c>
      <c r="J13" s="41" t="s">
        <v>90</v>
      </c>
      <c r="K13" s="46">
        <v>1</v>
      </c>
      <c r="L13" s="41">
        <v>4</v>
      </c>
      <c r="M13" s="55" t="s">
        <v>91</v>
      </c>
      <c r="N13" s="50" t="s">
        <v>19</v>
      </c>
      <c r="O13" s="41" t="s">
        <v>53</v>
      </c>
      <c r="P13" s="41" t="s">
        <v>53</v>
      </c>
      <c r="Q13" s="41" t="s">
        <v>53</v>
      </c>
      <c r="R13" s="55">
        <v>2</v>
      </c>
      <c r="S13" s="55">
        <v>3</v>
      </c>
      <c r="T13" s="55">
        <v>6</v>
      </c>
      <c r="U13" s="55" t="s">
        <v>55</v>
      </c>
      <c r="V13" s="55">
        <v>25</v>
      </c>
      <c r="W13" s="58">
        <v>150</v>
      </c>
      <c r="X13" s="55" t="s">
        <v>79</v>
      </c>
      <c r="Y13" s="55" t="s">
        <v>80</v>
      </c>
      <c r="Z13" s="55" t="s">
        <v>53</v>
      </c>
      <c r="AA13" s="55" t="s">
        <v>53</v>
      </c>
      <c r="AB13" s="60" t="s">
        <v>53</v>
      </c>
      <c r="AC13" s="70" t="s">
        <v>92</v>
      </c>
      <c r="AD13" s="42" t="s">
        <v>53</v>
      </c>
    </row>
    <row r="14" spans="1:30" s="26" customFormat="1" ht="103.5" customHeight="1" x14ac:dyDescent="0.25">
      <c r="A14" s="23" t="s">
        <v>44</v>
      </c>
      <c r="B14" s="24" t="s">
        <v>45</v>
      </c>
      <c r="C14" s="107"/>
      <c r="D14" s="107"/>
      <c r="E14" s="34" t="s">
        <v>19</v>
      </c>
      <c r="F14" s="25"/>
      <c r="G14" s="41" t="s">
        <v>87</v>
      </c>
      <c r="H14" s="42" t="s">
        <v>93</v>
      </c>
      <c r="I14" s="34" t="s">
        <v>94</v>
      </c>
      <c r="J14" s="34" t="s">
        <v>95</v>
      </c>
      <c r="K14" s="46">
        <v>1</v>
      </c>
      <c r="L14" s="41">
        <v>2</v>
      </c>
      <c r="M14" s="55" t="s">
        <v>96</v>
      </c>
      <c r="N14" s="50" t="s">
        <v>19</v>
      </c>
      <c r="O14" s="41" t="s">
        <v>53</v>
      </c>
      <c r="P14" s="41" t="s">
        <v>53</v>
      </c>
      <c r="Q14" s="41" t="s">
        <v>54</v>
      </c>
      <c r="R14" s="55">
        <v>2</v>
      </c>
      <c r="S14" s="55">
        <v>3</v>
      </c>
      <c r="T14" s="55">
        <v>6</v>
      </c>
      <c r="U14" s="55" t="s">
        <v>55</v>
      </c>
      <c r="V14" s="55">
        <v>10</v>
      </c>
      <c r="W14" s="58">
        <v>60</v>
      </c>
      <c r="X14" s="55" t="s">
        <v>56</v>
      </c>
      <c r="Y14" s="55" t="s">
        <v>57</v>
      </c>
      <c r="Z14" s="55" t="s">
        <v>53</v>
      </c>
      <c r="AA14" s="55" t="s">
        <v>53</v>
      </c>
      <c r="AB14" s="60" t="s">
        <v>97</v>
      </c>
      <c r="AC14" s="66" t="s">
        <v>98</v>
      </c>
      <c r="AD14" s="42" t="s">
        <v>53</v>
      </c>
    </row>
    <row r="15" spans="1:30" s="26" customFormat="1" ht="103.5" customHeight="1" x14ac:dyDescent="0.25">
      <c r="A15" s="23" t="s">
        <v>44</v>
      </c>
      <c r="B15" s="24" t="s">
        <v>45</v>
      </c>
      <c r="C15" s="107"/>
      <c r="D15" s="107"/>
      <c r="E15" s="34" t="s">
        <v>19</v>
      </c>
      <c r="F15" s="25"/>
      <c r="G15" s="41" t="s">
        <v>87</v>
      </c>
      <c r="H15" s="42" t="s">
        <v>99</v>
      </c>
      <c r="I15" s="34" t="s">
        <v>100</v>
      </c>
      <c r="J15" s="42" t="s">
        <v>101</v>
      </c>
      <c r="K15" s="46">
        <v>1</v>
      </c>
      <c r="L15" s="41">
        <v>8</v>
      </c>
      <c r="M15" s="55" t="s">
        <v>102</v>
      </c>
      <c r="N15" s="50" t="s">
        <v>19</v>
      </c>
      <c r="O15" s="41" t="s">
        <v>53</v>
      </c>
      <c r="P15" s="41" t="s">
        <v>103</v>
      </c>
      <c r="Q15" s="41" t="s">
        <v>53</v>
      </c>
      <c r="R15" s="55">
        <v>2</v>
      </c>
      <c r="S15" s="55">
        <v>2</v>
      </c>
      <c r="T15" s="55">
        <v>4</v>
      </c>
      <c r="U15" s="55" t="s">
        <v>64</v>
      </c>
      <c r="V15" s="55">
        <v>10</v>
      </c>
      <c r="W15" s="58">
        <v>40</v>
      </c>
      <c r="X15" s="55" t="s">
        <v>56</v>
      </c>
      <c r="Y15" s="55" t="s">
        <v>57</v>
      </c>
      <c r="Z15" s="55" t="s">
        <v>53</v>
      </c>
      <c r="AA15" s="55" t="s">
        <v>53</v>
      </c>
      <c r="AB15" s="60" t="s">
        <v>53</v>
      </c>
      <c r="AC15" s="66" t="s">
        <v>104</v>
      </c>
      <c r="AD15" s="42" t="s">
        <v>53</v>
      </c>
    </row>
    <row r="16" spans="1:30" s="26" customFormat="1" ht="103.5" customHeight="1" x14ac:dyDescent="0.25">
      <c r="A16" s="23" t="s">
        <v>44</v>
      </c>
      <c r="B16" s="24" t="s">
        <v>45</v>
      </c>
      <c r="C16" s="107"/>
      <c r="D16" s="107"/>
      <c r="E16" s="34" t="s">
        <v>19</v>
      </c>
      <c r="F16" s="25"/>
      <c r="G16" s="41" t="s">
        <v>87</v>
      </c>
      <c r="H16" s="42" t="s">
        <v>105</v>
      </c>
      <c r="I16" s="34" t="s">
        <v>106</v>
      </c>
      <c r="J16" s="34" t="s">
        <v>95</v>
      </c>
      <c r="K16" s="46">
        <v>1</v>
      </c>
      <c r="L16" s="41">
        <v>4</v>
      </c>
      <c r="M16" s="55" t="s">
        <v>96</v>
      </c>
      <c r="N16" s="50" t="s">
        <v>19</v>
      </c>
      <c r="O16" s="41" t="s">
        <v>53</v>
      </c>
      <c r="P16" s="41" t="s">
        <v>107</v>
      </c>
      <c r="Q16" s="41" t="s">
        <v>108</v>
      </c>
      <c r="R16" s="55">
        <v>2</v>
      </c>
      <c r="S16" s="55">
        <v>3</v>
      </c>
      <c r="T16" s="55">
        <v>6</v>
      </c>
      <c r="U16" s="55" t="s">
        <v>55</v>
      </c>
      <c r="V16" s="55">
        <v>10</v>
      </c>
      <c r="W16" s="58">
        <v>60</v>
      </c>
      <c r="X16" s="55" t="s">
        <v>56</v>
      </c>
      <c r="Y16" s="55" t="s">
        <v>57</v>
      </c>
      <c r="Z16" s="55" t="s">
        <v>53</v>
      </c>
      <c r="AA16" s="55" t="s">
        <v>53</v>
      </c>
      <c r="AB16" s="60" t="s">
        <v>109</v>
      </c>
      <c r="AC16" s="66" t="s">
        <v>110</v>
      </c>
      <c r="AD16" s="42" t="s">
        <v>53</v>
      </c>
    </row>
    <row r="17" spans="1:30" s="26" customFormat="1" ht="103.5" customHeight="1" x14ac:dyDescent="0.25">
      <c r="A17" s="23" t="s">
        <v>44</v>
      </c>
      <c r="B17" s="24" t="s">
        <v>45</v>
      </c>
      <c r="C17" s="107"/>
      <c r="D17" s="107"/>
      <c r="E17" s="34" t="s">
        <v>19</v>
      </c>
      <c r="F17" s="25"/>
      <c r="G17" s="41" t="s">
        <v>111</v>
      </c>
      <c r="H17" s="42" t="s">
        <v>112</v>
      </c>
      <c r="I17" s="34" t="s">
        <v>113</v>
      </c>
      <c r="J17" s="41" t="s">
        <v>114</v>
      </c>
      <c r="K17" s="46">
        <v>1</v>
      </c>
      <c r="L17" s="41">
        <v>8</v>
      </c>
      <c r="M17" s="60" t="s">
        <v>63</v>
      </c>
      <c r="N17" s="50" t="s">
        <v>19</v>
      </c>
      <c r="O17" s="41" t="s">
        <v>53</v>
      </c>
      <c r="P17" s="41" t="s">
        <v>53</v>
      </c>
      <c r="Q17" s="41" t="s">
        <v>53</v>
      </c>
      <c r="R17" s="55">
        <v>2</v>
      </c>
      <c r="S17" s="55">
        <v>4</v>
      </c>
      <c r="T17" s="57">
        <v>8</v>
      </c>
      <c r="U17" s="55" t="s">
        <v>55</v>
      </c>
      <c r="V17" s="55">
        <v>25</v>
      </c>
      <c r="W17" s="58">
        <v>200</v>
      </c>
      <c r="X17" s="55" t="s">
        <v>79</v>
      </c>
      <c r="Y17" s="59" t="s">
        <v>80</v>
      </c>
      <c r="Z17" s="55" t="s">
        <v>53</v>
      </c>
      <c r="AA17" s="55" t="s">
        <v>53</v>
      </c>
      <c r="AB17" s="55" t="s">
        <v>53</v>
      </c>
      <c r="AC17" s="66" t="s">
        <v>115</v>
      </c>
      <c r="AD17" s="42" t="s">
        <v>53</v>
      </c>
    </row>
    <row r="18" spans="1:30" s="26" customFormat="1" ht="103.5" customHeight="1" x14ac:dyDescent="0.25">
      <c r="A18" s="23" t="s">
        <v>44</v>
      </c>
      <c r="B18" s="24" t="s">
        <v>45</v>
      </c>
      <c r="C18" s="107" t="s">
        <v>116</v>
      </c>
      <c r="D18" s="107" t="s">
        <v>47</v>
      </c>
      <c r="E18" s="34" t="s">
        <v>19</v>
      </c>
      <c r="F18" s="25"/>
      <c r="G18" s="41" t="s">
        <v>48</v>
      </c>
      <c r="H18" s="34" t="s">
        <v>49</v>
      </c>
      <c r="I18" s="41" t="s">
        <v>50</v>
      </c>
      <c r="J18" s="34" t="s">
        <v>51</v>
      </c>
      <c r="K18" s="46">
        <v>1</v>
      </c>
      <c r="L18" s="41">
        <v>8</v>
      </c>
      <c r="M18" s="60" t="s">
        <v>52</v>
      </c>
      <c r="N18" s="50" t="s">
        <v>19</v>
      </c>
      <c r="O18" s="41" t="s">
        <v>53</v>
      </c>
      <c r="P18" s="41" t="s">
        <v>53</v>
      </c>
      <c r="Q18" s="41" t="s">
        <v>54</v>
      </c>
      <c r="R18" s="55">
        <v>2</v>
      </c>
      <c r="S18" s="55">
        <v>3</v>
      </c>
      <c r="T18" s="57">
        <v>6</v>
      </c>
      <c r="U18" s="55" t="s">
        <v>55</v>
      </c>
      <c r="V18" s="55">
        <v>10</v>
      </c>
      <c r="W18" s="58">
        <v>60</v>
      </c>
      <c r="X18" s="55" t="s">
        <v>56</v>
      </c>
      <c r="Y18" s="59" t="s">
        <v>57</v>
      </c>
      <c r="Z18" s="55" t="s">
        <v>53</v>
      </c>
      <c r="AA18" s="55" t="s">
        <v>53</v>
      </c>
      <c r="AB18" s="55" t="s">
        <v>53</v>
      </c>
      <c r="AC18" s="63" t="s">
        <v>58</v>
      </c>
      <c r="AD18" s="55" t="s">
        <v>53</v>
      </c>
    </row>
    <row r="19" spans="1:30" s="26" customFormat="1" ht="103.5" customHeight="1" x14ac:dyDescent="0.25">
      <c r="A19" s="23" t="s">
        <v>44</v>
      </c>
      <c r="B19" s="24" t="s">
        <v>45</v>
      </c>
      <c r="C19" s="107"/>
      <c r="D19" s="107"/>
      <c r="E19" s="34" t="s">
        <v>19</v>
      </c>
      <c r="F19" s="25"/>
      <c r="G19" s="41" t="s">
        <v>59</v>
      </c>
      <c r="H19" s="34" t="s">
        <v>60</v>
      </c>
      <c r="I19" s="41" t="s">
        <v>61</v>
      </c>
      <c r="J19" s="41" t="s">
        <v>62</v>
      </c>
      <c r="K19" s="46">
        <v>1</v>
      </c>
      <c r="L19" s="41">
        <v>6</v>
      </c>
      <c r="M19" s="60" t="s">
        <v>63</v>
      </c>
      <c r="N19" s="50" t="s">
        <v>19</v>
      </c>
      <c r="O19" s="41" t="s">
        <v>53</v>
      </c>
      <c r="P19" s="41" t="s">
        <v>53</v>
      </c>
      <c r="Q19" s="41" t="s">
        <v>54</v>
      </c>
      <c r="R19" s="55">
        <v>2</v>
      </c>
      <c r="S19" s="55">
        <v>2</v>
      </c>
      <c r="T19" s="55">
        <v>4</v>
      </c>
      <c r="U19" s="55" t="s">
        <v>64</v>
      </c>
      <c r="V19" s="55">
        <v>10</v>
      </c>
      <c r="W19" s="58">
        <v>40</v>
      </c>
      <c r="X19" s="55" t="s">
        <v>56</v>
      </c>
      <c r="Y19" s="55" t="s">
        <v>57</v>
      </c>
      <c r="Z19" s="55" t="s">
        <v>53</v>
      </c>
      <c r="AA19" s="55" t="s">
        <v>53</v>
      </c>
      <c r="AB19" s="55" t="s">
        <v>53</v>
      </c>
      <c r="AC19" s="63" t="s">
        <v>65</v>
      </c>
      <c r="AD19" s="55" t="s">
        <v>53</v>
      </c>
    </row>
    <row r="20" spans="1:30" s="26" customFormat="1" ht="103.5" customHeight="1" x14ac:dyDescent="0.25">
      <c r="A20" s="23" t="s">
        <v>44</v>
      </c>
      <c r="B20" s="24" t="s">
        <v>45</v>
      </c>
      <c r="C20" s="107"/>
      <c r="D20" s="107"/>
      <c r="E20" s="34" t="s">
        <v>19</v>
      </c>
      <c r="F20" s="25"/>
      <c r="G20" s="41" t="s">
        <v>66</v>
      </c>
      <c r="H20" s="42" t="s">
        <v>67</v>
      </c>
      <c r="I20" s="34" t="s">
        <v>68</v>
      </c>
      <c r="J20" s="41" t="s">
        <v>69</v>
      </c>
      <c r="K20" s="46">
        <v>1</v>
      </c>
      <c r="L20" s="41">
        <v>8</v>
      </c>
      <c r="M20" s="55" t="s">
        <v>70</v>
      </c>
      <c r="N20" s="50" t="s">
        <v>19</v>
      </c>
      <c r="O20" s="41" t="s">
        <v>53</v>
      </c>
      <c r="P20" s="41" t="s">
        <v>71</v>
      </c>
      <c r="Q20" s="41" t="s">
        <v>72</v>
      </c>
      <c r="R20" s="55">
        <v>2</v>
      </c>
      <c r="S20" s="55">
        <v>3</v>
      </c>
      <c r="T20" s="55">
        <v>6</v>
      </c>
      <c r="U20" s="55" t="s">
        <v>55</v>
      </c>
      <c r="V20" s="55">
        <v>10</v>
      </c>
      <c r="W20" s="58">
        <v>60</v>
      </c>
      <c r="X20" s="55" t="s">
        <v>56</v>
      </c>
      <c r="Y20" s="55" t="s">
        <v>57</v>
      </c>
      <c r="Z20" s="55" t="s">
        <v>53</v>
      </c>
      <c r="AA20" s="55" t="s">
        <v>53</v>
      </c>
      <c r="AB20" s="55" t="s">
        <v>53</v>
      </c>
      <c r="AC20" s="63" t="s">
        <v>73</v>
      </c>
      <c r="AD20" s="55" t="s">
        <v>53</v>
      </c>
    </row>
    <row r="21" spans="1:30" s="26" customFormat="1" ht="103.5" customHeight="1" x14ac:dyDescent="0.25">
      <c r="A21" s="23" t="s">
        <v>44</v>
      </c>
      <c r="B21" s="24" t="s">
        <v>45</v>
      </c>
      <c r="C21" s="107"/>
      <c r="D21" s="107"/>
      <c r="E21" s="34" t="s">
        <v>19</v>
      </c>
      <c r="F21" s="25"/>
      <c r="G21" s="41" t="s">
        <v>74</v>
      </c>
      <c r="H21" s="42" t="s">
        <v>75</v>
      </c>
      <c r="I21" s="34" t="s">
        <v>76</v>
      </c>
      <c r="J21" s="34" t="s">
        <v>77</v>
      </c>
      <c r="K21" s="46">
        <v>1</v>
      </c>
      <c r="L21" s="41">
        <v>6</v>
      </c>
      <c r="M21" s="55" t="s">
        <v>78</v>
      </c>
      <c r="N21" s="50" t="s">
        <v>19</v>
      </c>
      <c r="O21" s="41" t="s">
        <v>53</v>
      </c>
      <c r="P21" s="41" t="s">
        <v>53</v>
      </c>
      <c r="Q21" s="41" t="s">
        <v>54</v>
      </c>
      <c r="R21" s="55">
        <v>2</v>
      </c>
      <c r="S21" s="55">
        <v>4</v>
      </c>
      <c r="T21" s="57">
        <v>8</v>
      </c>
      <c r="U21" s="55" t="s">
        <v>55</v>
      </c>
      <c r="V21" s="55">
        <v>25</v>
      </c>
      <c r="W21" s="58">
        <v>200</v>
      </c>
      <c r="X21" s="55" t="s">
        <v>79</v>
      </c>
      <c r="Y21" s="59" t="s">
        <v>80</v>
      </c>
      <c r="Z21" s="55" t="s">
        <v>53</v>
      </c>
      <c r="AA21" s="55" t="s">
        <v>53</v>
      </c>
      <c r="AB21" s="55" t="s">
        <v>82</v>
      </c>
      <c r="AC21" s="69" t="s">
        <v>82</v>
      </c>
      <c r="AD21" s="55" t="s">
        <v>53</v>
      </c>
    </row>
    <row r="22" spans="1:30" s="26" customFormat="1" ht="103.5" customHeight="1" x14ac:dyDescent="0.25">
      <c r="A22" s="23" t="s">
        <v>44</v>
      </c>
      <c r="B22" s="24" t="s">
        <v>45</v>
      </c>
      <c r="C22" s="107"/>
      <c r="D22" s="107"/>
      <c r="E22" s="34" t="s">
        <v>19</v>
      </c>
      <c r="F22" s="25"/>
      <c r="G22" s="41" t="s">
        <v>83</v>
      </c>
      <c r="H22" s="42" t="s">
        <v>84</v>
      </c>
      <c r="I22" s="34" t="s">
        <v>85</v>
      </c>
      <c r="J22" s="41" t="s">
        <v>86</v>
      </c>
      <c r="K22" s="46">
        <v>1</v>
      </c>
      <c r="L22" s="41">
        <v>6</v>
      </c>
      <c r="M22" s="55" t="s">
        <v>78</v>
      </c>
      <c r="N22" s="50" t="s">
        <v>19</v>
      </c>
      <c r="O22" s="41" t="s">
        <v>53</v>
      </c>
      <c r="P22" s="41" t="s">
        <v>53</v>
      </c>
      <c r="Q22" s="41" t="s">
        <v>53</v>
      </c>
      <c r="R22" s="55">
        <v>2</v>
      </c>
      <c r="S22" s="55">
        <v>3</v>
      </c>
      <c r="T22" s="57">
        <v>6</v>
      </c>
      <c r="U22" s="55" t="s">
        <v>55</v>
      </c>
      <c r="V22" s="55">
        <v>25</v>
      </c>
      <c r="W22" s="58">
        <v>150</v>
      </c>
      <c r="X22" s="55" t="s">
        <v>79</v>
      </c>
      <c r="Y22" s="59" t="s">
        <v>80</v>
      </c>
      <c r="Z22" s="55" t="s">
        <v>53</v>
      </c>
      <c r="AA22" s="55" t="s">
        <v>53</v>
      </c>
      <c r="AB22" s="55" t="s">
        <v>53</v>
      </c>
      <c r="AC22" s="69" t="s">
        <v>82</v>
      </c>
      <c r="AD22" s="55"/>
    </row>
    <row r="23" spans="1:30" s="28" customFormat="1" ht="103.5" customHeight="1" x14ac:dyDescent="0.2">
      <c r="A23" s="23" t="s">
        <v>44</v>
      </c>
      <c r="B23" s="24" t="s">
        <v>45</v>
      </c>
      <c r="C23" s="107"/>
      <c r="D23" s="107"/>
      <c r="E23" s="34" t="s">
        <v>19</v>
      </c>
      <c r="F23" s="27"/>
      <c r="G23" s="41" t="s">
        <v>87</v>
      </c>
      <c r="H23" s="43" t="s">
        <v>88</v>
      </c>
      <c r="I23" s="34" t="s">
        <v>89</v>
      </c>
      <c r="J23" s="41" t="s">
        <v>90</v>
      </c>
      <c r="K23" s="46">
        <v>1</v>
      </c>
      <c r="L23" s="41">
        <v>4</v>
      </c>
      <c r="M23" s="55" t="s">
        <v>91</v>
      </c>
      <c r="N23" s="50" t="s">
        <v>19</v>
      </c>
      <c r="O23" s="41" t="s">
        <v>53</v>
      </c>
      <c r="P23" s="41" t="s">
        <v>53</v>
      </c>
      <c r="Q23" s="41" t="s">
        <v>53</v>
      </c>
      <c r="R23" s="55">
        <v>2</v>
      </c>
      <c r="S23" s="55">
        <v>3</v>
      </c>
      <c r="T23" s="55">
        <v>6</v>
      </c>
      <c r="U23" s="55" t="s">
        <v>55</v>
      </c>
      <c r="V23" s="55">
        <v>25</v>
      </c>
      <c r="W23" s="58">
        <v>150</v>
      </c>
      <c r="X23" s="55" t="s">
        <v>79</v>
      </c>
      <c r="Y23" s="55" t="s">
        <v>80</v>
      </c>
      <c r="Z23" s="55" t="s">
        <v>53</v>
      </c>
      <c r="AA23" s="55" t="s">
        <v>53</v>
      </c>
      <c r="AB23" s="60" t="s">
        <v>53</v>
      </c>
      <c r="AC23" s="70" t="s">
        <v>92</v>
      </c>
      <c r="AD23" s="55" t="s">
        <v>53</v>
      </c>
    </row>
    <row r="24" spans="1:30" s="28" customFormat="1" ht="103.5" customHeight="1" x14ac:dyDescent="0.2">
      <c r="A24" s="23" t="s">
        <v>44</v>
      </c>
      <c r="B24" s="24" t="s">
        <v>45</v>
      </c>
      <c r="C24" s="107"/>
      <c r="D24" s="107"/>
      <c r="E24" s="34" t="s">
        <v>19</v>
      </c>
      <c r="F24" s="27"/>
      <c r="G24" s="41" t="s">
        <v>87</v>
      </c>
      <c r="H24" s="42" t="s">
        <v>93</v>
      </c>
      <c r="I24" s="34" t="s">
        <v>94</v>
      </c>
      <c r="J24" s="34" t="s">
        <v>95</v>
      </c>
      <c r="K24" s="46">
        <v>1</v>
      </c>
      <c r="L24" s="41">
        <v>8</v>
      </c>
      <c r="M24" s="55" t="s">
        <v>96</v>
      </c>
      <c r="N24" s="50" t="s">
        <v>19</v>
      </c>
      <c r="O24" s="41" t="s">
        <v>53</v>
      </c>
      <c r="P24" s="41" t="s">
        <v>53</v>
      </c>
      <c r="Q24" s="41" t="s">
        <v>54</v>
      </c>
      <c r="R24" s="55">
        <v>2</v>
      </c>
      <c r="S24" s="55">
        <v>3</v>
      </c>
      <c r="T24" s="55">
        <v>6</v>
      </c>
      <c r="U24" s="55" t="s">
        <v>55</v>
      </c>
      <c r="V24" s="55">
        <v>10</v>
      </c>
      <c r="W24" s="58">
        <v>60</v>
      </c>
      <c r="X24" s="55" t="s">
        <v>56</v>
      </c>
      <c r="Y24" s="55" t="s">
        <v>57</v>
      </c>
      <c r="Z24" s="55" t="s">
        <v>53</v>
      </c>
      <c r="AA24" s="55" t="s">
        <v>53</v>
      </c>
      <c r="AB24" s="60" t="s">
        <v>97</v>
      </c>
      <c r="AC24" s="66" t="s">
        <v>110</v>
      </c>
      <c r="AD24" s="55" t="s">
        <v>53</v>
      </c>
    </row>
    <row r="25" spans="1:30" s="28" customFormat="1" ht="103.5" customHeight="1" x14ac:dyDescent="0.2">
      <c r="A25" s="23" t="s">
        <v>44</v>
      </c>
      <c r="B25" s="24" t="s">
        <v>45</v>
      </c>
      <c r="C25" s="107"/>
      <c r="D25" s="107"/>
      <c r="E25" s="34" t="s">
        <v>19</v>
      </c>
      <c r="F25" s="27"/>
      <c r="G25" s="41" t="s">
        <v>87</v>
      </c>
      <c r="H25" s="42" t="s">
        <v>99</v>
      </c>
      <c r="I25" s="34" t="s">
        <v>100</v>
      </c>
      <c r="J25" s="42" t="s">
        <v>101</v>
      </c>
      <c r="K25" s="46">
        <v>1</v>
      </c>
      <c r="L25" s="41">
        <v>8</v>
      </c>
      <c r="M25" s="55" t="s">
        <v>102</v>
      </c>
      <c r="N25" s="50" t="s">
        <v>19</v>
      </c>
      <c r="O25" s="41" t="s">
        <v>53</v>
      </c>
      <c r="P25" s="41" t="s">
        <v>103</v>
      </c>
      <c r="Q25" s="41" t="s">
        <v>53</v>
      </c>
      <c r="R25" s="55">
        <v>2</v>
      </c>
      <c r="S25" s="55">
        <v>2</v>
      </c>
      <c r="T25" s="55">
        <v>4</v>
      </c>
      <c r="U25" s="55" t="s">
        <v>64</v>
      </c>
      <c r="V25" s="55">
        <v>10</v>
      </c>
      <c r="W25" s="58">
        <v>40</v>
      </c>
      <c r="X25" s="55" t="s">
        <v>56</v>
      </c>
      <c r="Y25" s="55" t="s">
        <v>57</v>
      </c>
      <c r="Z25" s="55" t="s">
        <v>53</v>
      </c>
      <c r="AA25" s="55" t="s">
        <v>53</v>
      </c>
      <c r="AB25" s="60" t="s">
        <v>53</v>
      </c>
      <c r="AC25" s="66" t="s">
        <v>117</v>
      </c>
      <c r="AD25" s="42" t="s">
        <v>53</v>
      </c>
    </row>
    <row r="26" spans="1:30" s="28" customFormat="1" ht="103.5" customHeight="1" x14ac:dyDescent="0.2">
      <c r="A26" s="23" t="s">
        <v>44</v>
      </c>
      <c r="B26" s="24" t="s">
        <v>45</v>
      </c>
      <c r="C26" s="107"/>
      <c r="D26" s="107"/>
      <c r="E26" s="34" t="s">
        <v>19</v>
      </c>
      <c r="F26" s="27"/>
      <c r="G26" s="41" t="s">
        <v>87</v>
      </c>
      <c r="H26" s="42" t="s">
        <v>118</v>
      </c>
      <c r="I26" s="34" t="s">
        <v>106</v>
      </c>
      <c r="J26" s="34" t="s">
        <v>95</v>
      </c>
      <c r="K26" s="46">
        <v>1</v>
      </c>
      <c r="L26" s="41">
        <v>4</v>
      </c>
      <c r="M26" s="55" t="s">
        <v>96</v>
      </c>
      <c r="N26" s="50" t="s">
        <v>19</v>
      </c>
      <c r="O26" s="41" t="s">
        <v>53</v>
      </c>
      <c r="P26" s="41" t="s">
        <v>119</v>
      </c>
      <c r="Q26" s="41" t="s">
        <v>108</v>
      </c>
      <c r="R26" s="55">
        <v>2</v>
      </c>
      <c r="S26" s="55">
        <v>3</v>
      </c>
      <c r="T26" s="55">
        <v>6</v>
      </c>
      <c r="U26" s="55" t="s">
        <v>55</v>
      </c>
      <c r="V26" s="55">
        <v>10</v>
      </c>
      <c r="W26" s="58">
        <v>60</v>
      </c>
      <c r="X26" s="55" t="s">
        <v>56</v>
      </c>
      <c r="Y26" s="55" t="s">
        <v>57</v>
      </c>
      <c r="Z26" s="55" t="s">
        <v>53</v>
      </c>
      <c r="AA26" s="55" t="s">
        <v>53</v>
      </c>
      <c r="AB26" s="60" t="s">
        <v>120</v>
      </c>
      <c r="AC26" s="66" t="s">
        <v>121</v>
      </c>
      <c r="AD26" s="42" t="s">
        <v>53</v>
      </c>
    </row>
    <row r="27" spans="1:30" s="28" customFormat="1" ht="103.5" customHeight="1" x14ac:dyDescent="0.2">
      <c r="A27" s="23" t="s">
        <v>44</v>
      </c>
      <c r="B27" s="24" t="s">
        <v>45</v>
      </c>
      <c r="C27" s="107"/>
      <c r="D27" s="107"/>
      <c r="E27" s="34" t="s">
        <v>19</v>
      </c>
      <c r="F27" s="27"/>
      <c r="G27" s="41" t="s">
        <v>111</v>
      </c>
      <c r="H27" s="42" t="s">
        <v>112</v>
      </c>
      <c r="I27" s="34" t="s">
        <v>113</v>
      </c>
      <c r="J27" s="41" t="s">
        <v>114</v>
      </c>
      <c r="K27" s="46">
        <v>1</v>
      </c>
      <c r="L27" s="41">
        <v>8</v>
      </c>
      <c r="M27" s="60" t="s">
        <v>63</v>
      </c>
      <c r="N27" s="50" t="s">
        <v>19</v>
      </c>
      <c r="O27" s="41" t="s">
        <v>53</v>
      </c>
      <c r="P27" s="41" t="s">
        <v>53</v>
      </c>
      <c r="Q27" s="41" t="s">
        <v>53</v>
      </c>
      <c r="R27" s="55">
        <v>2</v>
      </c>
      <c r="S27" s="55">
        <v>4</v>
      </c>
      <c r="T27" s="57">
        <v>8</v>
      </c>
      <c r="U27" s="55" t="s">
        <v>55</v>
      </c>
      <c r="V27" s="55">
        <v>25</v>
      </c>
      <c r="W27" s="58">
        <v>200</v>
      </c>
      <c r="X27" s="55" t="s">
        <v>79</v>
      </c>
      <c r="Y27" s="59" t="s">
        <v>80</v>
      </c>
      <c r="Z27" s="55" t="s">
        <v>53</v>
      </c>
      <c r="AA27" s="55" t="s">
        <v>53</v>
      </c>
      <c r="AB27" s="55" t="s">
        <v>53</v>
      </c>
      <c r="AC27" s="66" t="s">
        <v>122</v>
      </c>
      <c r="AD27" s="42" t="s">
        <v>53</v>
      </c>
    </row>
    <row r="28" spans="1:30" s="28" customFormat="1" ht="103.5" customHeight="1" x14ac:dyDescent="0.2">
      <c r="A28" s="23" t="s">
        <v>44</v>
      </c>
      <c r="B28" s="24" t="s">
        <v>45</v>
      </c>
      <c r="C28" s="107" t="s">
        <v>123</v>
      </c>
      <c r="D28" s="107" t="s">
        <v>47</v>
      </c>
      <c r="E28" s="34" t="s">
        <v>19</v>
      </c>
      <c r="F28" s="27"/>
      <c r="G28" s="41" t="s">
        <v>66</v>
      </c>
      <c r="H28" s="42" t="s">
        <v>124</v>
      </c>
      <c r="I28" s="34" t="s">
        <v>68</v>
      </c>
      <c r="J28" s="41" t="s">
        <v>69</v>
      </c>
      <c r="K28" s="46">
        <v>1</v>
      </c>
      <c r="L28" s="41">
        <v>8</v>
      </c>
      <c r="M28" s="55" t="s">
        <v>70</v>
      </c>
      <c r="N28" s="50" t="s">
        <v>19</v>
      </c>
      <c r="O28" s="41" t="s">
        <v>53</v>
      </c>
      <c r="P28" s="41" t="s">
        <v>71</v>
      </c>
      <c r="Q28" s="41" t="s">
        <v>72</v>
      </c>
      <c r="R28" s="55">
        <v>2</v>
      </c>
      <c r="S28" s="55">
        <v>3</v>
      </c>
      <c r="T28" s="55">
        <v>6</v>
      </c>
      <c r="U28" s="55" t="s">
        <v>55</v>
      </c>
      <c r="V28" s="55">
        <v>10</v>
      </c>
      <c r="W28" s="58">
        <v>60</v>
      </c>
      <c r="X28" s="55" t="s">
        <v>56</v>
      </c>
      <c r="Y28" s="55" t="s">
        <v>57</v>
      </c>
      <c r="Z28" s="55" t="s">
        <v>53</v>
      </c>
      <c r="AA28" s="55" t="s">
        <v>53</v>
      </c>
      <c r="AB28" s="55" t="s">
        <v>53</v>
      </c>
      <c r="AC28" s="63" t="s">
        <v>73</v>
      </c>
      <c r="AD28" s="55" t="s">
        <v>53</v>
      </c>
    </row>
    <row r="29" spans="1:30" s="28" customFormat="1" ht="103.5" customHeight="1" x14ac:dyDescent="0.2">
      <c r="A29" s="23" t="s">
        <v>44</v>
      </c>
      <c r="B29" s="24" t="s">
        <v>45</v>
      </c>
      <c r="C29" s="107"/>
      <c r="D29" s="107"/>
      <c r="E29" s="34" t="s">
        <v>19</v>
      </c>
      <c r="F29" s="27"/>
      <c r="G29" s="41" t="s">
        <v>74</v>
      </c>
      <c r="H29" s="42" t="s">
        <v>75</v>
      </c>
      <c r="I29" s="34" t="s">
        <v>76</v>
      </c>
      <c r="J29" s="34" t="s">
        <v>77</v>
      </c>
      <c r="K29" s="46">
        <v>1</v>
      </c>
      <c r="L29" s="41">
        <v>6</v>
      </c>
      <c r="M29" s="55" t="s">
        <v>78</v>
      </c>
      <c r="N29" s="50" t="s">
        <v>19</v>
      </c>
      <c r="O29" s="41" t="s">
        <v>53</v>
      </c>
      <c r="P29" s="41" t="s">
        <v>53</v>
      </c>
      <c r="Q29" s="41" t="s">
        <v>54</v>
      </c>
      <c r="R29" s="55">
        <v>2</v>
      </c>
      <c r="S29" s="55">
        <v>4</v>
      </c>
      <c r="T29" s="57">
        <v>8</v>
      </c>
      <c r="U29" s="55" t="s">
        <v>55</v>
      </c>
      <c r="V29" s="55">
        <v>25</v>
      </c>
      <c r="W29" s="58">
        <v>200</v>
      </c>
      <c r="X29" s="55" t="s">
        <v>79</v>
      </c>
      <c r="Y29" s="59" t="s">
        <v>80</v>
      </c>
      <c r="Z29" s="55" t="s">
        <v>53</v>
      </c>
      <c r="AA29" s="55" t="s">
        <v>53</v>
      </c>
      <c r="AB29" s="55" t="s">
        <v>82</v>
      </c>
      <c r="AC29" s="69" t="s">
        <v>82</v>
      </c>
      <c r="AD29" s="55" t="s">
        <v>53</v>
      </c>
    </row>
    <row r="30" spans="1:30" s="28" customFormat="1" ht="103.5" customHeight="1" x14ac:dyDescent="0.2">
      <c r="A30" s="23" t="s">
        <v>44</v>
      </c>
      <c r="B30" s="24" t="s">
        <v>45</v>
      </c>
      <c r="C30" s="107"/>
      <c r="D30" s="107"/>
      <c r="E30" s="34" t="s">
        <v>19</v>
      </c>
      <c r="F30" s="27"/>
      <c r="G30" s="41" t="s">
        <v>83</v>
      </c>
      <c r="H30" s="42" t="s">
        <v>84</v>
      </c>
      <c r="I30" s="34" t="s">
        <v>85</v>
      </c>
      <c r="J30" s="41" t="s">
        <v>86</v>
      </c>
      <c r="K30" s="46">
        <v>1</v>
      </c>
      <c r="L30" s="41">
        <v>6</v>
      </c>
      <c r="M30" s="55" t="s">
        <v>78</v>
      </c>
      <c r="N30" s="50" t="s">
        <v>19</v>
      </c>
      <c r="O30" s="41" t="s">
        <v>53</v>
      </c>
      <c r="P30" s="41" t="s">
        <v>53</v>
      </c>
      <c r="Q30" s="41" t="s">
        <v>53</v>
      </c>
      <c r="R30" s="55">
        <v>2</v>
      </c>
      <c r="S30" s="55">
        <v>3</v>
      </c>
      <c r="T30" s="57">
        <v>6</v>
      </c>
      <c r="U30" s="55" t="s">
        <v>55</v>
      </c>
      <c r="V30" s="55">
        <v>25</v>
      </c>
      <c r="W30" s="58">
        <v>150</v>
      </c>
      <c r="X30" s="55" t="s">
        <v>79</v>
      </c>
      <c r="Y30" s="59" t="s">
        <v>80</v>
      </c>
      <c r="Z30" s="55" t="s">
        <v>53</v>
      </c>
      <c r="AA30" s="55" t="s">
        <v>53</v>
      </c>
      <c r="AB30" s="55" t="s">
        <v>53</v>
      </c>
      <c r="AC30" s="69" t="s">
        <v>82</v>
      </c>
      <c r="AD30" s="42" t="s">
        <v>53</v>
      </c>
    </row>
    <row r="31" spans="1:30" s="28" customFormat="1" ht="103.5" customHeight="1" x14ac:dyDescent="0.2">
      <c r="A31" s="23" t="s">
        <v>44</v>
      </c>
      <c r="B31" s="24" t="s">
        <v>45</v>
      </c>
      <c r="C31" s="107"/>
      <c r="D31" s="107"/>
      <c r="E31" s="34" t="s">
        <v>19</v>
      </c>
      <c r="F31" s="27"/>
      <c r="G31" s="41" t="s">
        <v>87</v>
      </c>
      <c r="H31" s="43" t="s">
        <v>88</v>
      </c>
      <c r="I31" s="34" t="s">
        <v>89</v>
      </c>
      <c r="J31" s="41" t="s">
        <v>90</v>
      </c>
      <c r="K31" s="46">
        <v>1</v>
      </c>
      <c r="L31" s="41">
        <v>4</v>
      </c>
      <c r="M31" s="55" t="s">
        <v>91</v>
      </c>
      <c r="N31" s="50" t="s">
        <v>19</v>
      </c>
      <c r="O31" s="41" t="s">
        <v>53</v>
      </c>
      <c r="P31" s="41" t="s">
        <v>53</v>
      </c>
      <c r="Q31" s="41" t="s">
        <v>53</v>
      </c>
      <c r="R31" s="55">
        <v>2</v>
      </c>
      <c r="S31" s="55">
        <v>3</v>
      </c>
      <c r="T31" s="55">
        <v>6</v>
      </c>
      <c r="U31" s="55" t="s">
        <v>55</v>
      </c>
      <c r="V31" s="55">
        <v>25</v>
      </c>
      <c r="W31" s="58">
        <v>150</v>
      </c>
      <c r="X31" s="55" t="s">
        <v>79</v>
      </c>
      <c r="Y31" s="55" t="s">
        <v>80</v>
      </c>
      <c r="Z31" s="55" t="s">
        <v>53</v>
      </c>
      <c r="AA31" s="55" t="s">
        <v>53</v>
      </c>
      <c r="AB31" s="60" t="s">
        <v>53</v>
      </c>
      <c r="AC31" s="70" t="s">
        <v>125</v>
      </c>
      <c r="AD31" s="42" t="s">
        <v>53</v>
      </c>
    </row>
    <row r="32" spans="1:30" s="28" customFormat="1" ht="103.5" customHeight="1" x14ac:dyDescent="0.2">
      <c r="A32" s="23" t="s">
        <v>44</v>
      </c>
      <c r="B32" s="24" t="s">
        <v>45</v>
      </c>
      <c r="C32" s="107"/>
      <c r="D32" s="107"/>
      <c r="E32" s="34" t="s">
        <v>19</v>
      </c>
      <c r="F32" s="27"/>
      <c r="G32" s="41" t="s">
        <v>87</v>
      </c>
      <c r="H32" s="42" t="s">
        <v>118</v>
      </c>
      <c r="I32" s="34" t="s">
        <v>106</v>
      </c>
      <c r="J32" s="34" t="s">
        <v>95</v>
      </c>
      <c r="K32" s="46">
        <v>1</v>
      </c>
      <c r="L32" s="41">
        <v>4</v>
      </c>
      <c r="M32" s="55" t="s">
        <v>96</v>
      </c>
      <c r="N32" s="50" t="s">
        <v>19</v>
      </c>
      <c r="O32" s="41" t="s">
        <v>53</v>
      </c>
      <c r="P32" s="41" t="s">
        <v>119</v>
      </c>
      <c r="Q32" s="41" t="s">
        <v>108</v>
      </c>
      <c r="R32" s="55">
        <v>2</v>
      </c>
      <c r="S32" s="55">
        <v>3</v>
      </c>
      <c r="T32" s="55">
        <v>6</v>
      </c>
      <c r="U32" s="55" t="s">
        <v>55</v>
      </c>
      <c r="V32" s="55">
        <v>10</v>
      </c>
      <c r="W32" s="58">
        <v>60</v>
      </c>
      <c r="X32" s="55" t="s">
        <v>56</v>
      </c>
      <c r="Y32" s="55" t="s">
        <v>57</v>
      </c>
      <c r="Z32" s="55" t="s">
        <v>53</v>
      </c>
      <c r="AA32" s="55" t="s">
        <v>53</v>
      </c>
      <c r="AB32" s="60" t="s">
        <v>120</v>
      </c>
      <c r="AC32" s="66" t="s">
        <v>121</v>
      </c>
      <c r="AD32" s="42" t="s">
        <v>53</v>
      </c>
    </row>
    <row r="33" spans="1:30" s="28" customFormat="1" ht="103.5" customHeight="1" x14ac:dyDescent="0.2">
      <c r="A33" s="23" t="s">
        <v>44</v>
      </c>
      <c r="B33" s="24" t="s">
        <v>45</v>
      </c>
      <c r="C33" s="107"/>
      <c r="D33" s="107"/>
      <c r="E33" s="34" t="s">
        <v>19</v>
      </c>
      <c r="F33" s="27"/>
      <c r="G33" s="41" t="s">
        <v>111</v>
      </c>
      <c r="H33" s="42" t="s">
        <v>112</v>
      </c>
      <c r="I33" s="34" t="s">
        <v>113</v>
      </c>
      <c r="J33" s="41" t="s">
        <v>114</v>
      </c>
      <c r="K33" s="46">
        <v>1</v>
      </c>
      <c r="L33" s="41">
        <v>8</v>
      </c>
      <c r="M33" s="60" t="s">
        <v>63</v>
      </c>
      <c r="N33" s="50" t="s">
        <v>19</v>
      </c>
      <c r="O33" s="41" t="s">
        <v>53</v>
      </c>
      <c r="P33" s="41" t="s">
        <v>53</v>
      </c>
      <c r="Q33" s="41" t="s">
        <v>53</v>
      </c>
      <c r="R33" s="55">
        <v>2</v>
      </c>
      <c r="S33" s="55">
        <v>4</v>
      </c>
      <c r="T33" s="57">
        <v>8</v>
      </c>
      <c r="U33" s="55" t="s">
        <v>55</v>
      </c>
      <c r="V33" s="55">
        <v>25</v>
      </c>
      <c r="W33" s="58">
        <v>200</v>
      </c>
      <c r="X33" s="55" t="s">
        <v>79</v>
      </c>
      <c r="Y33" s="59" t="s">
        <v>80</v>
      </c>
      <c r="Z33" s="55" t="s">
        <v>53</v>
      </c>
      <c r="AA33" s="55" t="s">
        <v>53</v>
      </c>
      <c r="AB33" s="55" t="s">
        <v>53</v>
      </c>
      <c r="AC33" s="66" t="s">
        <v>126</v>
      </c>
      <c r="AD33" s="42" t="s">
        <v>53</v>
      </c>
    </row>
    <row r="34" spans="1:30" s="28" customFormat="1" ht="103.5" customHeight="1" x14ac:dyDescent="0.2">
      <c r="A34" s="23" t="s">
        <v>44</v>
      </c>
      <c r="B34" s="24" t="s">
        <v>45</v>
      </c>
      <c r="C34" s="107" t="s">
        <v>127</v>
      </c>
      <c r="D34" s="107" t="s">
        <v>47</v>
      </c>
      <c r="E34" s="34" t="s">
        <v>19</v>
      </c>
      <c r="F34" s="27"/>
      <c r="G34" s="41" t="s">
        <v>48</v>
      </c>
      <c r="H34" s="34" t="s">
        <v>49</v>
      </c>
      <c r="I34" s="41" t="s">
        <v>50</v>
      </c>
      <c r="J34" s="34" t="s">
        <v>51</v>
      </c>
      <c r="K34" s="46">
        <v>1</v>
      </c>
      <c r="L34" s="41">
        <v>8</v>
      </c>
      <c r="M34" s="60" t="s">
        <v>52</v>
      </c>
      <c r="N34" s="50" t="s">
        <v>19</v>
      </c>
      <c r="O34" s="41" t="s">
        <v>53</v>
      </c>
      <c r="P34" s="41" t="s">
        <v>53</v>
      </c>
      <c r="Q34" s="41" t="s">
        <v>54</v>
      </c>
      <c r="R34" s="55">
        <v>2</v>
      </c>
      <c r="S34" s="55">
        <v>3</v>
      </c>
      <c r="T34" s="57">
        <v>6</v>
      </c>
      <c r="U34" s="55" t="s">
        <v>55</v>
      </c>
      <c r="V34" s="55">
        <v>10</v>
      </c>
      <c r="W34" s="58">
        <v>60</v>
      </c>
      <c r="X34" s="55" t="s">
        <v>56</v>
      </c>
      <c r="Y34" s="59" t="s">
        <v>57</v>
      </c>
      <c r="Z34" s="55" t="s">
        <v>53</v>
      </c>
      <c r="AA34" s="55" t="s">
        <v>53</v>
      </c>
      <c r="AB34" s="55" t="s">
        <v>53</v>
      </c>
      <c r="AC34" s="63" t="s">
        <v>58</v>
      </c>
      <c r="AD34" s="55" t="s">
        <v>53</v>
      </c>
    </row>
    <row r="35" spans="1:30" s="28" customFormat="1" ht="103.5" customHeight="1" x14ac:dyDescent="0.2">
      <c r="A35" s="23" t="s">
        <v>44</v>
      </c>
      <c r="B35" s="24" t="s">
        <v>45</v>
      </c>
      <c r="C35" s="107"/>
      <c r="D35" s="107"/>
      <c r="E35" s="34" t="s">
        <v>19</v>
      </c>
      <c r="F35" s="27"/>
      <c r="G35" s="41" t="s">
        <v>128</v>
      </c>
      <c r="H35" s="34" t="s">
        <v>129</v>
      </c>
      <c r="I35" s="41" t="s">
        <v>130</v>
      </c>
      <c r="J35" s="34" t="s">
        <v>131</v>
      </c>
      <c r="K35" s="46">
        <v>1</v>
      </c>
      <c r="L35" s="41">
        <v>8</v>
      </c>
      <c r="M35" s="60" t="s">
        <v>52</v>
      </c>
      <c r="N35" s="50" t="s">
        <v>19</v>
      </c>
      <c r="O35" s="41" t="s">
        <v>53</v>
      </c>
      <c r="P35" s="41" t="s">
        <v>53</v>
      </c>
      <c r="Q35" s="41" t="s">
        <v>54</v>
      </c>
      <c r="R35" s="55">
        <v>2</v>
      </c>
      <c r="S35" s="55">
        <v>2</v>
      </c>
      <c r="T35" s="55">
        <v>4</v>
      </c>
      <c r="U35" s="55" t="s">
        <v>64</v>
      </c>
      <c r="V35" s="55">
        <v>10</v>
      </c>
      <c r="W35" s="58">
        <v>40</v>
      </c>
      <c r="X35" s="55" t="s">
        <v>56</v>
      </c>
      <c r="Y35" s="55" t="s">
        <v>57</v>
      </c>
      <c r="Z35" s="55" t="s">
        <v>53</v>
      </c>
      <c r="AA35" s="55" t="s">
        <v>53</v>
      </c>
      <c r="AB35" s="55" t="s">
        <v>132</v>
      </c>
      <c r="AC35" s="63" t="s">
        <v>58</v>
      </c>
      <c r="AD35" s="55"/>
    </row>
    <row r="36" spans="1:30" s="28" customFormat="1" ht="103.5" customHeight="1" x14ac:dyDescent="0.2">
      <c r="A36" s="23" t="s">
        <v>44</v>
      </c>
      <c r="B36" s="24" t="s">
        <v>45</v>
      </c>
      <c r="C36" s="107"/>
      <c r="D36" s="107"/>
      <c r="E36" s="34" t="s">
        <v>19</v>
      </c>
      <c r="F36" s="27"/>
      <c r="G36" s="41" t="s">
        <v>59</v>
      </c>
      <c r="H36" s="34" t="s">
        <v>60</v>
      </c>
      <c r="I36" s="41" t="s">
        <v>61</v>
      </c>
      <c r="J36" s="41" t="s">
        <v>62</v>
      </c>
      <c r="K36" s="46">
        <v>1</v>
      </c>
      <c r="L36" s="41">
        <v>6</v>
      </c>
      <c r="M36" s="60" t="s">
        <v>63</v>
      </c>
      <c r="N36" s="50" t="s">
        <v>19</v>
      </c>
      <c r="O36" s="41" t="s">
        <v>53</v>
      </c>
      <c r="P36" s="41" t="s">
        <v>53</v>
      </c>
      <c r="Q36" s="41" t="s">
        <v>54</v>
      </c>
      <c r="R36" s="55">
        <v>2</v>
      </c>
      <c r="S36" s="55">
        <v>2</v>
      </c>
      <c r="T36" s="55">
        <v>4</v>
      </c>
      <c r="U36" s="55" t="s">
        <v>64</v>
      </c>
      <c r="V36" s="55">
        <v>10</v>
      </c>
      <c r="W36" s="58">
        <v>40</v>
      </c>
      <c r="X36" s="55" t="s">
        <v>56</v>
      </c>
      <c r="Y36" s="55" t="s">
        <v>57</v>
      </c>
      <c r="Z36" s="55" t="s">
        <v>53</v>
      </c>
      <c r="AA36" s="55" t="s">
        <v>53</v>
      </c>
      <c r="AB36" s="55" t="s">
        <v>53</v>
      </c>
      <c r="AC36" s="63" t="s">
        <v>65</v>
      </c>
      <c r="AD36" s="55" t="s">
        <v>53</v>
      </c>
    </row>
    <row r="37" spans="1:30" s="28" customFormat="1" ht="103.5" customHeight="1" x14ac:dyDescent="0.2">
      <c r="A37" s="23" t="s">
        <v>44</v>
      </c>
      <c r="B37" s="24" t="s">
        <v>45</v>
      </c>
      <c r="C37" s="107"/>
      <c r="D37" s="107"/>
      <c r="E37" s="34" t="s">
        <v>19</v>
      </c>
      <c r="F37" s="27"/>
      <c r="G37" s="41" t="s">
        <v>66</v>
      </c>
      <c r="H37" s="42" t="s">
        <v>124</v>
      </c>
      <c r="I37" s="34" t="s">
        <v>68</v>
      </c>
      <c r="J37" s="41" t="s">
        <v>69</v>
      </c>
      <c r="K37" s="46">
        <v>1</v>
      </c>
      <c r="L37" s="41">
        <v>8</v>
      </c>
      <c r="M37" s="55" t="s">
        <v>70</v>
      </c>
      <c r="N37" s="50" t="s">
        <v>19</v>
      </c>
      <c r="O37" s="41" t="s">
        <v>53</v>
      </c>
      <c r="P37" s="41" t="s">
        <v>71</v>
      </c>
      <c r="Q37" s="41" t="s">
        <v>72</v>
      </c>
      <c r="R37" s="55">
        <v>2</v>
      </c>
      <c r="S37" s="55">
        <v>3</v>
      </c>
      <c r="T37" s="55">
        <v>6</v>
      </c>
      <c r="U37" s="55" t="s">
        <v>55</v>
      </c>
      <c r="V37" s="55">
        <v>10</v>
      </c>
      <c r="W37" s="58">
        <v>60</v>
      </c>
      <c r="X37" s="55" t="s">
        <v>56</v>
      </c>
      <c r="Y37" s="55" t="s">
        <v>57</v>
      </c>
      <c r="Z37" s="55" t="s">
        <v>53</v>
      </c>
      <c r="AA37" s="55" t="s">
        <v>53</v>
      </c>
      <c r="AB37" s="55" t="s">
        <v>53</v>
      </c>
      <c r="AC37" s="63" t="s">
        <v>133</v>
      </c>
      <c r="AD37" s="55" t="s">
        <v>53</v>
      </c>
    </row>
    <row r="38" spans="1:30" s="28" customFormat="1" ht="103.5" customHeight="1" x14ac:dyDescent="0.2">
      <c r="A38" s="23" t="s">
        <v>44</v>
      </c>
      <c r="B38" s="24" t="s">
        <v>45</v>
      </c>
      <c r="C38" s="107"/>
      <c r="D38" s="107"/>
      <c r="E38" s="34" t="s">
        <v>19</v>
      </c>
      <c r="F38" s="27"/>
      <c r="G38" s="41" t="s">
        <v>74</v>
      </c>
      <c r="H38" s="42" t="s">
        <v>75</v>
      </c>
      <c r="I38" s="34" t="s">
        <v>76</v>
      </c>
      <c r="J38" s="34" t="s">
        <v>77</v>
      </c>
      <c r="K38" s="46">
        <v>1</v>
      </c>
      <c r="L38" s="41">
        <v>6</v>
      </c>
      <c r="M38" s="55" t="s">
        <v>78</v>
      </c>
      <c r="N38" s="50" t="s">
        <v>19</v>
      </c>
      <c r="O38" s="41" t="s">
        <v>53</v>
      </c>
      <c r="P38" s="41" t="s">
        <v>53</v>
      </c>
      <c r="Q38" s="41" t="s">
        <v>54</v>
      </c>
      <c r="R38" s="55">
        <v>2</v>
      </c>
      <c r="S38" s="55">
        <v>4</v>
      </c>
      <c r="T38" s="57">
        <v>8</v>
      </c>
      <c r="U38" s="55" t="s">
        <v>55</v>
      </c>
      <c r="V38" s="55">
        <v>25</v>
      </c>
      <c r="W38" s="58">
        <v>200</v>
      </c>
      <c r="X38" s="55" t="s">
        <v>79</v>
      </c>
      <c r="Y38" s="59" t="s">
        <v>80</v>
      </c>
      <c r="Z38" s="55" t="s">
        <v>53</v>
      </c>
      <c r="AA38" s="55" t="s">
        <v>53</v>
      </c>
      <c r="AB38" s="55" t="s">
        <v>82</v>
      </c>
      <c r="AC38" s="69" t="s">
        <v>82</v>
      </c>
      <c r="AD38" s="55" t="s">
        <v>53</v>
      </c>
    </row>
    <row r="39" spans="1:30" s="28" customFormat="1" ht="103.5" customHeight="1" x14ac:dyDescent="0.2">
      <c r="A39" s="23" t="s">
        <v>44</v>
      </c>
      <c r="B39" s="24" t="s">
        <v>45</v>
      </c>
      <c r="C39" s="107"/>
      <c r="D39" s="107"/>
      <c r="E39" s="34" t="s">
        <v>19</v>
      </c>
      <c r="F39" s="27"/>
      <c r="G39" s="41" t="s">
        <v>83</v>
      </c>
      <c r="H39" s="42" t="s">
        <v>84</v>
      </c>
      <c r="I39" s="34" t="s">
        <v>85</v>
      </c>
      <c r="J39" s="41" t="s">
        <v>86</v>
      </c>
      <c r="K39" s="46">
        <v>1</v>
      </c>
      <c r="L39" s="41">
        <v>6</v>
      </c>
      <c r="M39" s="55" t="s">
        <v>78</v>
      </c>
      <c r="N39" s="50" t="s">
        <v>19</v>
      </c>
      <c r="O39" s="41" t="s">
        <v>53</v>
      </c>
      <c r="P39" s="41" t="s">
        <v>53</v>
      </c>
      <c r="Q39" s="41" t="s">
        <v>53</v>
      </c>
      <c r="R39" s="55">
        <v>2</v>
      </c>
      <c r="S39" s="55">
        <v>3</v>
      </c>
      <c r="T39" s="57">
        <v>6</v>
      </c>
      <c r="U39" s="55" t="s">
        <v>55</v>
      </c>
      <c r="V39" s="55">
        <v>25</v>
      </c>
      <c r="W39" s="58">
        <v>150</v>
      </c>
      <c r="X39" s="55" t="s">
        <v>79</v>
      </c>
      <c r="Y39" s="59" t="s">
        <v>80</v>
      </c>
      <c r="Z39" s="55" t="s">
        <v>53</v>
      </c>
      <c r="AA39" s="55" t="s">
        <v>53</v>
      </c>
      <c r="AB39" s="55" t="s">
        <v>53</v>
      </c>
      <c r="AC39" s="69" t="s">
        <v>82</v>
      </c>
      <c r="AD39" s="55" t="s">
        <v>53</v>
      </c>
    </row>
    <row r="40" spans="1:30" s="28" customFormat="1" ht="103.5" customHeight="1" x14ac:dyDescent="0.2">
      <c r="A40" s="23" t="s">
        <v>44</v>
      </c>
      <c r="B40" s="24" t="s">
        <v>45</v>
      </c>
      <c r="C40" s="107" t="s">
        <v>116</v>
      </c>
      <c r="D40" s="107"/>
      <c r="E40" s="34" t="s">
        <v>19</v>
      </c>
      <c r="F40" s="27"/>
      <c r="G40" s="41" t="s">
        <v>87</v>
      </c>
      <c r="H40" s="43" t="s">
        <v>88</v>
      </c>
      <c r="I40" s="34" t="s">
        <v>89</v>
      </c>
      <c r="J40" s="41" t="s">
        <v>90</v>
      </c>
      <c r="K40" s="46">
        <v>1</v>
      </c>
      <c r="L40" s="41">
        <v>4</v>
      </c>
      <c r="M40" s="55" t="s">
        <v>91</v>
      </c>
      <c r="N40" s="50" t="s">
        <v>19</v>
      </c>
      <c r="O40" s="41" t="s">
        <v>53</v>
      </c>
      <c r="P40" s="41" t="s">
        <v>53</v>
      </c>
      <c r="Q40" s="41" t="s">
        <v>53</v>
      </c>
      <c r="R40" s="55">
        <v>2</v>
      </c>
      <c r="S40" s="55">
        <v>3</v>
      </c>
      <c r="T40" s="55">
        <v>6</v>
      </c>
      <c r="U40" s="55" t="s">
        <v>55</v>
      </c>
      <c r="V40" s="55">
        <v>25</v>
      </c>
      <c r="W40" s="58">
        <v>150</v>
      </c>
      <c r="X40" s="55" t="s">
        <v>79</v>
      </c>
      <c r="Y40" s="55" t="s">
        <v>80</v>
      </c>
      <c r="Z40" s="55" t="s">
        <v>53</v>
      </c>
      <c r="AA40" s="55" t="s">
        <v>53</v>
      </c>
      <c r="AB40" s="60" t="s">
        <v>53</v>
      </c>
      <c r="AC40" s="70" t="s">
        <v>134</v>
      </c>
      <c r="AD40" s="55" t="s">
        <v>53</v>
      </c>
    </row>
    <row r="41" spans="1:30" s="28" customFormat="1" ht="103.5" customHeight="1" x14ac:dyDescent="0.2">
      <c r="A41" s="23" t="s">
        <v>44</v>
      </c>
      <c r="B41" s="24" t="s">
        <v>45</v>
      </c>
      <c r="C41" s="107"/>
      <c r="D41" s="107"/>
      <c r="E41" s="34" t="s">
        <v>19</v>
      </c>
      <c r="F41" s="27"/>
      <c r="G41" s="41" t="s">
        <v>87</v>
      </c>
      <c r="H41" s="42" t="s">
        <v>93</v>
      </c>
      <c r="I41" s="34" t="s">
        <v>94</v>
      </c>
      <c r="J41" s="34" t="s">
        <v>95</v>
      </c>
      <c r="K41" s="46">
        <v>1</v>
      </c>
      <c r="L41" s="41">
        <v>8</v>
      </c>
      <c r="M41" s="55" t="s">
        <v>96</v>
      </c>
      <c r="N41" s="50" t="s">
        <v>19</v>
      </c>
      <c r="O41" s="41" t="s">
        <v>53</v>
      </c>
      <c r="P41" s="41" t="s">
        <v>53</v>
      </c>
      <c r="Q41" s="41" t="s">
        <v>54</v>
      </c>
      <c r="R41" s="55">
        <v>2</v>
      </c>
      <c r="S41" s="55">
        <v>3</v>
      </c>
      <c r="T41" s="55">
        <v>6</v>
      </c>
      <c r="U41" s="55" t="s">
        <v>55</v>
      </c>
      <c r="V41" s="55">
        <v>10</v>
      </c>
      <c r="W41" s="58">
        <v>60</v>
      </c>
      <c r="X41" s="55" t="s">
        <v>56</v>
      </c>
      <c r="Y41" s="55" t="s">
        <v>57</v>
      </c>
      <c r="Z41" s="55" t="s">
        <v>53</v>
      </c>
      <c r="AA41" s="55" t="s">
        <v>53</v>
      </c>
      <c r="AB41" s="60" t="s">
        <v>97</v>
      </c>
      <c r="AC41" s="66" t="s">
        <v>121</v>
      </c>
      <c r="AD41" s="55" t="s">
        <v>53</v>
      </c>
    </row>
    <row r="42" spans="1:30" s="28" customFormat="1" ht="103.5" customHeight="1" x14ac:dyDescent="0.2">
      <c r="A42" s="23" t="s">
        <v>44</v>
      </c>
      <c r="B42" s="24" t="s">
        <v>45</v>
      </c>
      <c r="C42" s="107"/>
      <c r="D42" s="107"/>
      <c r="E42" s="34" t="s">
        <v>19</v>
      </c>
      <c r="F42" s="27"/>
      <c r="G42" s="41" t="s">
        <v>87</v>
      </c>
      <c r="H42" s="42" t="s">
        <v>99</v>
      </c>
      <c r="I42" s="34" t="s">
        <v>100</v>
      </c>
      <c r="J42" s="42" t="s">
        <v>101</v>
      </c>
      <c r="K42" s="46">
        <v>1</v>
      </c>
      <c r="L42" s="41">
        <v>8</v>
      </c>
      <c r="M42" s="55" t="s">
        <v>102</v>
      </c>
      <c r="N42" s="50" t="s">
        <v>19</v>
      </c>
      <c r="O42" s="41" t="s">
        <v>53</v>
      </c>
      <c r="P42" s="41" t="s">
        <v>103</v>
      </c>
      <c r="Q42" s="41" t="s">
        <v>53</v>
      </c>
      <c r="R42" s="55">
        <v>2</v>
      </c>
      <c r="S42" s="55">
        <v>2</v>
      </c>
      <c r="T42" s="55">
        <v>4</v>
      </c>
      <c r="U42" s="55" t="s">
        <v>64</v>
      </c>
      <c r="V42" s="55">
        <v>10</v>
      </c>
      <c r="W42" s="58">
        <v>40</v>
      </c>
      <c r="X42" s="55" t="s">
        <v>56</v>
      </c>
      <c r="Y42" s="55" t="s">
        <v>57</v>
      </c>
      <c r="Z42" s="55" t="s">
        <v>53</v>
      </c>
      <c r="AA42" s="55" t="s">
        <v>53</v>
      </c>
      <c r="AB42" s="60" t="s">
        <v>53</v>
      </c>
      <c r="AC42" s="66" t="s">
        <v>135</v>
      </c>
      <c r="AD42" s="42" t="s">
        <v>53</v>
      </c>
    </row>
    <row r="43" spans="1:30" s="28" customFormat="1" ht="103.5" customHeight="1" x14ac:dyDescent="0.2">
      <c r="A43" s="23" t="s">
        <v>44</v>
      </c>
      <c r="B43" s="24" t="s">
        <v>45</v>
      </c>
      <c r="C43" s="107"/>
      <c r="D43" s="107"/>
      <c r="E43" s="34" t="s">
        <v>19</v>
      </c>
      <c r="F43" s="27"/>
      <c r="G43" s="41" t="s">
        <v>87</v>
      </c>
      <c r="H43" s="42" t="s">
        <v>118</v>
      </c>
      <c r="I43" s="34" t="s">
        <v>106</v>
      </c>
      <c r="J43" s="34" t="s">
        <v>95</v>
      </c>
      <c r="K43" s="46">
        <v>1</v>
      </c>
      <c r="L43" s="41">
        <v>4</v>
      </c>
      <c r="M43" s="55" t="s">
        <v>96</v>
      </c>
      <c r="N43" s="50" t="s">
        <v>19</v>
      </c>
      <c r="O43" s="41" t="s">
        <v>53</v>
      </c>
      <c r="P43" s="41" t="s">
        <v>119</v>
      </c>
      <c r="Q43" s="41" t="s">
        <v>108</v>
      </c>
      <c r="R43" s="55">
        <v>2</v>
      </c>
      <c r="S43" s="55">
        <v>3</v>
      </c>
      <c r="T43" s="55">
        <v>6</v>
      </c>
      <c r="U43" s="55" t="s">
        <v>55</v>
      </c>
      <c r="V43" s="55">
        <v>10</v>
      </c>
      <c r="W43" s="58">
        <v>60</v>
      </c>
      <c r="X43" s="55" t="s">
        <v>56</v>
      </c>
      <c r="Y43" s="55" t="s">
        <v>57</v>
      </c>
      <c r="Z43" s="55" t="s">
        <v>53</v>
      </c>
      <c r="AA43" s="55" t="s">
        <v>53</v>
      </c>
      <c r="AB43" s="60" t="s">
        <v>120</v>
      </c>
      <c r="AC43" s="66" t="s">
        <v>136</v>
      </c>
      <c r="AD43" s="42" t="s">
        <v>53</v>
      </c>
    </row>
    <row r="44" spans="1:30" s="28" customFormat="1" ht="103.5" customHeight="1" x14ac:dyDescent="0.2">
      <c r="A44" s="23" t="s">
        <v>44</v>
      </c>
      <c r="B44" s="24" t="s">
        <v>45</v>
      </c>
      <c r="C44" s="107"/>
      <c r="D44" s="107"/>
      <c r="E44" s="34" t="s">
        <v>19</v>
      </c>
      <c r="F44" s="27"/>
      <c r="G44" s="41" t="s">
        <v>111</v>
      </c>
      <c r="H44" s="42" t="s">
        <v>112</v>
      </c>
      <c r="I44" s="34" t="s">
        <v>113</v>
      </c>
      <c r="J44" s="41" t="s">
        <v>114</v>
      </c>
      <c r="K44" s="46">
        <v>1</v>
      </c>
      <c r="L44" s="41">
        <v>8</v>
      </c>
      <c r="M44" s="60" t="s">
        <v>63</v>
      </c>
      <c r="N44" s="50" t="s">
        <v>19</v>
      </c>
      <c r="O44" s="41" t="s">
        <v>53</v>
      </c>
      <c r="P44" s="41" t="s">
        <v>53</v>
      </c>
      <c r="Q44" s="41" t="s">
        <v>53</v>
      </c>
      <c r="R44" s="55">
        <v>2</v>
      </c>
      <c r="S44" s="55">
        <v>4</v>
      </c>
      <c r="T44" s="57">
        <v>8</v>
      </c>
      <c r="U44" s="55" t="s">
        <v>55</v>
      </c>
      <c r="V44" s="55">
        <v>25</v>
      </c>
      <c r="W44" s="58">
        <v>200</v>
      </c>
      <c r="X44" s="55" t="s">
        <v>79</v>
      </c>
      <c r="Y44" s="59" t="s">
        <v>80</v>
      </c>
      <c r="Z44" s="55" t="s">
        <v>53</v>
      </c>
      <c r="AA44" s="55" t="s">
        <v>53</v>
      </c>
      <c r="AB44" s="55" t="s">
        <v>53</v>
      </c>
      <c r="AC44" s="66" t="s">
        <v>137</v>
      </c>
      <c r="AD44" s="75"/>
    </row>
    <row r="45" spans="1:30" s="28" customFormat="1" ht="103.5" customHeight="1" x14ac:dyDescent="0.2">
      <c r="A45" s="23" t="s">
        <v>44</v>
      </c>
      <c r="B45" s="24" t="s">
        <v>45</v>
      </c>
      <c r="C45" s="107" t="s">
        <v>138</v>
      </c>
      <c r="D45" s="107" t="s">
        <v>139</v>
      </c>
      <c r="E45" s="34" t="s">
        <v>19</v>
      </c>
      <c r="F45" s="27"/>
      <c r="G45" s="41" t="s">
        <v>87</v>
      </c>
      <c r="H45" s="42" t="s">
        <v>105</v>
      </c>
      <c r="I45" s="34" t="s">
        <v>106</v>
      </c>
      <c r="J45" s="34" t="s">
        <v>95</v>
      </c>
      <c r="K45" s="46">
        <v>1</v>
      </c>
      <c r="L45" s="41">
        <v>4</v>
      </c>
      <c r="M45" s="55" t="s">
        <v>96</v>
      </c>
      <c r="N45" s="50" t="s">
        <v>19</v>
      </c>
      <c r="O45" s="41" t="s">
        <v>53</v>
      </c>
      <c r="P45" s="41" t="s">
        <v>107</v>
      </c>
      <c r="Q45" s="41" t="s">
        <v>108</v>
      </c>
      <c r="R45" s="55">
        <v>2</v>
      </c>
      <c r="S45" s="55">
        <v>3</v>
      </c>
      <c r="T45" s="55">
        <v>6</v>
      </c>
      <c r="U45" s="55" t="s">
        <v>55</v>
      </c>
      <c r="V45" s="55">
        <v>10</v>
      </c>
      <c r="W45" s="58">
        <v>60</v>
      </c>
      <c r="X45" s="55" t="s">
        <v>56</v>
      </c>
      <c r="Y45" s="55" t="s">
        <v>57</v>
      </c>
      <c r="Z45" s="55" t="s">
        <v>53</v>
      </c>
      <c r="AA45" s="55" t="s">
        <v>53</v>
      </c>
      <c r="AB45" s="60" t="s">
        <v>109</v>
      </c>
      <c r="AC45" s="66" t="s">
        <v>121</v>
      </c>
      <c r="AD45" s="55" t="s">
        <v>53</v>
      </c>
    </row>
    <row r="46" spans="1:30" s="28" customFormat="1" ht="103.5" customHeight="1" x14ac:dyDescent="0.2">
      <c r="A46" s="23" t="s">
        <v>44</v>
      </c>
      <c r="B46" s="24" t="s">
        <v>45</v>
      </c>
      <c r="C46" s="107"/>
      <c r="D46" s="107"/>
      <c r="E46" s="34" t="s">
        <v>19</v>
      </c>
      <c r="F46" s="27"/>
      <c r="G46" s="41" t="s">
        <v>74</v>
      </c>
      <c r="H46" s="42" t="s">
        <v>140</v>
      </c>
      <c r="I46" s="34" t="s">
        <v>76</v>
      </c>
      <c r="J46" s="34" t="s">
        <v>77</v>
      </c>
      <c r="K46" s="46">
        <v>1</v>
      </c>
      <c r="L46" s="41">
        <v>6</v>
      </c>
      <c r="M46" s="55" t="s">
        <v>78</v>
      </c>
      <c r="N46" s="50" t="s">
        <v>19</v>
      </c>
      <c r="O46" s="41" t="s">
        <v>53</v>
      </c>
      <c r="P46" s="41" t="s">
        <v>53</v>
      </c>
      <c r="Q46" s="41" t="s">
        <v>54</v>
      </c>
      <c r="R46" s="55">
        <v>2</v>
      </c>
      <c r="S46" s="55">
        <v>4</v>
      </c>
      <c r="T46" s="57">
        <v>8</v>
      </c>
      <c r="U46" s="55" t="s">
        <v>55</v>
      </c>
      <c r="V46" s="55">
        <v>25</v>
      </c>
      <c r="W46" s="58">
        <v>200</v>
      </c>
      <c r="X46" s="55" t="s">
        <v>79</v>
      </c>
      <c r="Y46" s="59" t="s">
        <v>80</v>
      </c>
      <c r="Z46" s="55" t="s">
        <v>53</v>
      </c>
      <c r="AA46" s="55" t="s">
        <v>53</v>
      </c>
      <c r="AB46" s="55"/>
      <c r="AC46" s="69" t="s">
        <v>82</v>
      </c>
      <c r="AD46" s="55" t="s">
        <v>53</v>
      </c>
    </row>
    <row r="47" spans="1:30" s="28" customFormat="1" ht="103.5" customHeight="1" x14ac:dyDescent="0.2">
      <c r="A47" s="23" t="s">
        <v>44</v>
      </c>
      <c r="B47" s="24" t="s">
        <v>45</v>
      </c>
      <c r="C47" s="107"/>
      <c r="D47" s="107"/>
      <c r="E47" s="34" t="s">
        <v>19</v>
      </c>
      <c r="F47" s="27"/>
      <c r="G47" s="41" t="s">
        <v>66</v>
      </c>
      <c r="H47" s="42" t="s">
        <v>124</v>
      </c>
      <c r="I47" s="34" t="s">
        <v>68</v>
      </c>
      <c r="J47" s="41" t="s">
        <v>69</v>
      </c>
      <c r="K47" s="46">
        <v>1</v>
      </c>
      <c r="L47" s="41">
        <v>8</v>
      </c>
      <c r="M47" s="55" t="s">
        <v>70</v>
      </c>
      <c r="N47" s="50" t="s">
        <v>19</v>
      </c>
      <c r="O47" s="41" t="s">
        <v>53</v>
      </c>
      <c r="P47" s="41" t="s">
        <v>71</v>
      </c>
      <c r="Q47" s="41" t="s">
        <v>72</v>
      </c>
      <c r="R47" s="55">
        <v>2</v>
      </c>
      <c r="S47" s="55">
        <v>3</v>
      </c>
      <c r="T47" s="55">
        <v>6</v>
      </c>
      <c r="U47" s="55" t="s">
        <v>55</v>
      </c>
      <c r="V47" s="55">
        <v>10</v>
      </c>
      <c r="W47" s="58">
        <v>60</v>
      </c>
      <c r="X47" s="55" t="s">
        <v>56</v>
      </c>
      <c r="Y47" s="55" t="s">
        <v>57</v>
      </c>
      <c r="Z47" s="55" t="s">
        <v>53</v>
      </c>
      <c r="AA47" s="55" t="s">
        <v>53</v>
      </c>
      <c r="AB47" s="55" t="s">
        <v>53</v>
      </c>
      <c r="AC47" s="63" t="s">
        <v>133</v>
      </c>
      <c r="AD47" s="55" t="s">
        <v>53</v>
      </c>
    </row>
    <row r="48" spans="1:30" s="28" customFormat="1" ht="103.5" customHeight="1" x14ac:dyDescent="0.2">
      <c r="A48" s="23" t="s">
        <v>44</v>
      </c>
      <c r="B48" s="24" t="s">
        <v>45</v>
      </c>
      <c r="C48" s="107"/>
      <c r="D48" s="107"/>
      <c r="E48" s="34" t="s">
        <v>19</v>
      </c>
      <c r="F48" s="27"/>
      <c r="G48" s="41" t="s">
        <v>87</v>
      </c>
      <c r="H48" s="43" t="s">
        <v>88</v>
      </c>
      <c r="I48" s="34" t="s">
        <v>89</v>
      </c>
      <c r="J48" s="41" t="s">
        <v>90</v>
      </c>
      <c r="K48" s="46">
        <v>1</v>
      </c>
      <c r="L48" s="41">
        <v>4</v>
      </c>
      <c r="M48" s="55" t="s">
        <v>91</v>
      </c>
      <c r="N48" s="50" t="s">
        <v>19</v>
      </c>
      <c r="O48" s="41" t="s">
        <v>53</v>
      </c>
      <c r="P48" s="41" t="s">
        <v>53</v>
      </c>
      <c r="Q48" s="41" t="s">
        <v>53</v>
      </c>
      <c r="R48" s="55">
        <v>2</v>
      </c>
      <c r="S48" s="55">
        <v>3</v>
      </c>
      <c r="T48" s="55">
        <v>6</v>
      </c>
      <c r="U48" s="55" t="s">
        <v>55</v>
      </c>
      <c r="V48" s="55">
        <v>25</v>
      </c>
      <c r="W48" s="58">
        <v>150</v>
      </c>
      <c r="X48" s="55" t="s">
        <v>79</v>
      </c>
      <c r="Y48" s="55" t="s">
        <v>80</v>
      </c>
      <c r="Z48" s="55" t="s">
        <v>53</v>
      </c>
      <c r="AA48" s="55" t="s">
        <v>53</v>
      </c>
      <c r="AB48" s="60" t="s">
        <v>53</v>
      </c>
      <c r="AC48" s="70" t="s">
        <v>92</v>
      </c>
      <c r="AD48" s="55" t="s">
        <v>53</v>
      </c>
    </row>
    <row r="49" spans="1:30" s="28" customFormat="1" ht="103.5" customHeight="1" x14ac:dyDescent="0.2">
      <c r="A49" s="23" t="s">
        <v>44</v>
      </c>
      <c r="B49" s="24" t="s">
        <v>45</v>
      </c>
      <c r="C49" s="107"/>
      <c r="D49" s="107"/>
      <c r="E49" s="34" t="s">
        <v>19</v>
      </c>
      <c r="F49" s="27"/>
      <c r="G49" s="41" t="s">
        <v>111</v>
      </c>
      <c r="H49" s="42" t="s">
        <v>112</v>
      </c>
      <c r="I49" s="34" t="s">
        <v>113</v>
      </c>
      <c r="J49" s="41" t="s">
        <v>114</v>
      </c>
      <c r="K49" s="46">
        <v>1</v>
      </c>
      <c r="L49" s="41">
        <v>8</v>
      </c>
      <c r="M49" s="60" t="s">
        <v>63</v>
      </c>
      <c r="N49" s="50" t="s">
        <v>19</v>
      </c>
      <c r="O49" s="41" t="s">
        <v>53</v>
      </c>
      <c r="P49" s="41" t="s">
        <v>53</v>
      </c>
      <c r="Q49" s="41" t="s">
        <v>53</v>
      </c>
      <c r="R49" s="55">
        <v>2</v>
      </c>
      <c r="S49" s="55">
        <v>4</v>
      </c>
      <c r="T49" s="57">
        <v>8</v>
      </c>
      <c r="U49" s="55" t="s">
        <v>55</v>
      </c>
      <c r="V49" s="55">
        <v>25</v>
      </c>
      <c r="W49" s="58">
        <v>200</v>
      </c>
      <c r="X49" s="55" t="s">
        <v>79</v>
      </c>
      <c r="Y49" s="59" t="s">
        <v>80</v>
      </c>
      <c r="Z49" s="55" t="s">
        <v>53</v>
      </c>
      <c r="AA49" s="55" t="s">
        <v>53</v>
      </c>
      <c r="AB49" s="55" t="s">
        <v>53</v>
      </c>
      <c r="AC49" s="66" t="s">
        <v>141</v>
      </c>
      <c r="AD49" s="42" t="s">
        <v>53</v>
      </c>
    </row>
    <row r="50" spans="1:30" s="28" customFormat="1" ht="103.5" customHeight="1" x14ac:dyDescent="0.2">
      <c r="A50" s="29" t="s">
        <v>142</v>
      </c>
      <c r="B50" s="24" t="s">
        <v>45</v>
      </c>
      <c r="C50" s="107" t="s">
        <v>143</v>
      </c>
      <c r="D50" s="107" t="s">
        <v>144</v>
      </c>
      <c r="E50" s="34" t="s">
        <v>19</v>
      </c>
      <c r="F50" s="27"/>
      <c r="G50" s="41" t="s">
        <v>145</v>
      </c>
      <c r="H50" s="43" t="s">
        <v>146</v>
      </c>
      <c r="I50" s="34" t="s">
        <v>147</v>
      </c>
      <c r="J50" s="34" t="s">
        <v>131</v>
      </c>
      <c r="K50" s="46">
        <v>1</v>
      </c>
      <c r="L50" s="41">
        <v>8</v>
      </c>
      <c r="M50" s="55" t="s">
        <v>148</v>
      </c>
      <c r="N50" s="50" t="s">
        <v>19</v>
      </c>
      <c r="O50" s="52" t="s">
        <v>53</v>
      </c>
      <c r="P50" s="52" t="s">
        <v>53</v>
      </c>
      <c r="Q50" s="52" t="s">
        <v>53</v>
      </c>
      <c r="R50" s="55">
        <v>2</v>
      </c>
      <c r="S50" s="55">
        <v>1</v>
      </c>
      <c r="T50" s="55">
        <v>2</v>
      </c>
      <c r="U50" s="55" t="s">
        <v>64</v>
      </c>
      <c r="V50" s="55">
        <v>10</v>
      </c>
      <c r="W50" s="58">
        <v>20</v>
      </c>
      <c r="X50" s="55" t="s">
        <v>149</v>
      </c>
      <c r="Y50" s="55" t="s">
        <v>150</v>
      </c>
      <c r="Z50" s="55" t="s">
        <v>53</v>
      </c>
      <c r="AA50" s="55" t="s">
        <v>53</v>
      </c>
      <c r="AB50" s="60" t="s">
        <v>53</v>
      </c>
      <c r="AC50" s="51" t="s">
        <v>151</v>
      </c>
      <c r="AD50" s="55" t="s">
        <v>53</v>
      </c>
    </row>
    <row r="51" spans="1:30" s="28" customFormat="1" ht="103.5" customHeight="1" x14ac:dyDescent="0.2">
      <c r="A51" s="23" t="s">
        <v>142</v>
      </c>
      <c r="B51" s="24" t="s">
        <v>45</v>
      </c>
      <c r="C51" s="107"/>
      <c r="D51" s="107"/>
      <c r="E51" s="34" t="s">
        <v>19</v>
      </c>
      <c r="F51" s="27"/>
      <c r="G51" s="41" t="s">
        <v>74</v>
      </c>
      <c r="H51" s="42" t="s">
        <v>75</v>
      </c>
      <c r="I51" s="34" t="s">
        <v>76</v>
      </c>
      <c r="J51" s="34" t="s">
        <v>77</v>
      </c>
      <c r="K51" s="46">
        <v>1</v>
      </c>
      <c r="L51" s="41">
        <v>8</v>
      </c>
      <c r="M51" s="55" t="s">
        <v>78</v>
      </c>
      <c r="N51" s="50" t="s">
        <v>19</v>
      </c>
      <c r="O51" s="41" t="s">
        <v>53</v>
      </c>
      <c r="P51" s="41" t="s">
        <v>53</v>
      </c>
      <c r="Q51" s="41" t="s">
        <v>53</v>
      </c>
      <c r="R51" s="55">
        <v>2</v>
      </c>
      <c r="S51" s="55">
        <v>4</v>
      </c>
      <c r="T51" s="57">
        <v>8</v>
      </c>
      <c r="U51" s="55" t="s">
        <v>55</v>
      </c>
      <c r="V51" s="55">
        <v>25</v>
      </c>
      <c r="W51" s="58">
        <v>200</v>
      </c>
      <c r="X51" s="55" t="s">
        <v>79</v>
      </c>
      <c r="Y51" s="59" t="s">
        <v>80</v>
      </c>
      <c r="Z51" s="55" t="s">
        <v>53</v>
      </c>
      <c r="AA51" s="55" t="s">
        <v>53</v>
      </c>
      <c r="AB51" s="55" t="s">
        <v>82</v>
      </c>
      <c r="AC51" s="67" t="s">
        <v>152</v>
      </c>
      <c r="AD51" s="55" t="s">
        <v>53</v>
      </c>
    </row>
    <row r="52" spans="1:30" s="28" customFormat="1" ht="103.5" customHeight="1" x14ac:dyDescent="0.2">
      <c r="A52" s="23" t="s">
        <v>142</v>
      </c>
      <c r="B52" s="24" t="s">
        <v>45</v>
      </c>
      <c r="C52" s="107"/>
      <c r="D52" s="107"/>
      <c r="E52" s="34" t="s">
        <v>19</v>
      </c>
      <c r="F52" s="27"/>
      <c r="G52" s="41" t="s">
        <v>83</v>
      </c>
      <c r="H52" s="42" t="s">
        <v>84</v>
      </c>
      <c r="I52" s="34" t="s">
        <v>85</v>
      </c>
      <c r="J52" s="34" t="s">
        <v>77</v>
      </c>
      <c r="K52" s="46">
        <v>1</v>
      </c>
      <c r="L52" s="41">
        <v>8</v>
      </c>
      <c r="M52" s="55" t="s">
        <v>78</v>
      </c>
      <c r="N52" s="50" t="s">
        <v>19</v>
      </c>
      <c r="O52" s="41" t="s">
        <v>53</v>
      </c>
      <c r="P52" s="41" t="s">
        <v>53</v>
      </c>
      <c r="Q52" s="41" t="s">
        <v>53</v>
      </c>
      <c r="R52" s="55">
        <v>2</v>
      </c>
      <c r="S52" s="55">
        <v>3</v>
      </c>
      <c r="T52" s="57">
        <v>6</v>
      </c>
      <c r="U52" s="55" t="s">
        <v>55</v>
      </c>
      <c r="V52" s="55">
        <v>25</v>
      </c>
      <c r="W52" s="58">
        <v>150</v>
      </c>
      <c r="X52" s="55" t="s">
        <v>79</v>
      </c>
      <c r="Y52" s="59" t="s">
        <v>80</v>
      </c>
      <c r="Z52" s="55" t="s">
        <v>53</v>
      </c>
      <c r="AA52" s="55" t="s">
        <v>53</v>
      </c>
      <c r="AB52" s="55" t="s">
        <v>53</v>
      </c>
      <c r="AC52" s="69" t="s">
        <v>153</v>
      </c>
      <c r="AD52" s="55" t="s">
        <v>53</v>
      </c>
    </row>
    <row r="53" spans="1:30" s="28" customFormat="1" ht="103.5" customHeight="1" x14ac:dyDescent="0.2">
      <c r="A53" s="23" t="s">
        <v>142</v>
      </c>
      <c r="B53" s="24" t="s">
        <v>45</v>
      </c>
      <c r="C53" s="107"/>
      <c r="D53" s="107"/>
      <c r="E53" s="34" t="s">
        <v>19</v>
      </c>
      <c r="F53" s="27"/>
      <c r="G53" s="41" t="s">
        <v>48</v>
      </c>
      <c r="H53" s="34" t="s">
        <v>49</v>
      </c>
      <c r="I53" s="41" t="s">
        <v>50</v>
      </c>
      <c r="J53" s="34" t="s">
        <v>51</v>
      </c>
      <c r="K53" s="46">
        <v>1</v>
      </c>
      <c r="L53" s="41">
        <v>8</v>
      </c>
      <c r="M53" s="60" t="s">
        <v>154</v>
      </c>
      <c r="N53" s="50" t="s">
        <v>19</v>
      </c>
      <c r="O53" s="41" t="s">
        <v>53</v>
      </c>
      <c r="P53" s="41" t="s">
        <v>53</v>
      </c>
      <c r="Q53" s="41" t="s">
        <v>53</v>
      </c>
      <c r="R53" s="55">
        <v>2</v>
      </c>
      <c r="S53" s="55">
        <v>3</v>
      </c>
      <c r="T53" s="57">
        <v>6</v>
      </c>
      <c r="U53" s="55" t="s">
        <v>55</v>
      </c>
      <c r="V53" s="55">
        <v>10</v>
      </c>
      <c r="W53" s="58">
        <v>60</v>
      </c>
      <c r="X53" s="55" t="s">
        <v>56</v>
      </c>
      <c r="Y53" s="59" t="s">
        <v>57</v>
      </c>
      <c r="Z53" s="55" t="s">
        <v>53</v>
      </c>
      <c r="AA53" s="55" t="s">
        <v>53</v>
      </c>
      <c r="AB53" s="55" t="s">
        <v>53</v>
      </c>
      <c r="AC53" s="63" t="s">
        <v>58</v>
      </c>
      <c r="AD53" s="42"/>
    </row>
    <row r="54" spans="1:30" s="28" customFormat="1" ht="103.5" customHeight="1" x14ac:dyDescent="0.2">
      <c r="A54" s="23" t="s">
        <v>142</v>
      </c>
      <c r="B54" s="24" t="s">
        <v>45</v>
      </c>
      <c r="C54" s="107"/>
      <c r="D54" s="107"/>
      <c r="E54" s="34" t="s">
        <v>19</v>
      </c>
      <c r="F54" s="27"/>
      <c r="G54" s="41" t="s">
        <v>66</v>
      </c>
      <c r="H54" s="42" t="s">
        <v>124</v>
      </c>
      <c r="I54" s="34" t="s">
        <v>68</v>
      </c>
      <c r="J54" s="34" t="s">
        <v>155</v>
      </c>
      <c r="K54" s="46">
        <v>1</v>
      </c>
      <c r="L54" s="41">
        <v>8</v>
      </c>
      <c r="M54" s="55" t="s">
        <v>70</v>
      </c>
      <c r="N54" s="50" t="s">
        <v>19</v>
      </c>
      <c r="O54" s="41" t="s">
        <v>53</v>
      </c>
      <c r="P54" s="41" t="s">
        <v>53</v>
      </c>
      <c r="Q54" s="41" t="s">
        <v>53</v>
      </c>
      <c r="R54" s="55">
        <v>2</v>
      </c>
      <c r="S54" s="55">
        <v>3</v>
      </c>
      <c r="T54" s="55">
        <v>6</v>
      </c>
      <c r="U54" s="55" t="s">
        <v>55</v>
      </c>
      <c r="V54" s="55">
        <v>10</v>
      </c>
      <c r="W54" s="58">
        <v>60</v>
      </c>
      <c r="X54" s="55" t="s">
        <v>56</v>
      </c>
      <c r="Y54" s="55" t="s">
        <v>57</v>
      </c>
      <c r="Z54" s="55" t="s">
        <v>53</v>
      </c>
      <c r="AA54" s="55" t="s">
        <v>53</v>
      </c>
      <c r="AB54" s="55" t="s">
        <v>156</v>
      </c>
      <c r="AC54" s="63" t="s">
        <v>157</v>
      </c>
      <c r="AD54" s="42"/>
    </row>
    <row r="55" spans="1:30" s="28" customFormat="1" ht="103.5" customHeight="1" x14ac:dyDescent="0.2">
      <c r="A55" s="23" t="s">
        <v>142</v>
      </c>
      <c r="B55" s="24" t="s">
        <v>45</v>
      </c>
      <c r="C55" s="107"/>
      <c r="D55" s="107"/>
      <c r="E55" s="34" t="s">
        <v>19</v>
      </c>
      <c r="F55" s="27"/>
      <c r="G55" s="41" t="s">
        <v>111</v>
      </c>
      <c r="H55" s="42" t="s">
        <v>112</v>
      </c>
      <c r="I55" s="34" t="s">
        <v>113</v>
      </c>
      <c r="J55" s="41" t="s">
        <v>114</v>
      </c>
      <c r="K55" s="46">
        <v>1</v>
      </c>
      <c r="L55" s="41">
        <v>8</v>
      </c>
      <c r="M55" s="60" t="s">
        <v>63</v>
      </c>
      <c r="N55" s="50" t="s">
        <v>19</v>
      </c>
      <c r="O55" s="41" t="s">
        <v>53</v>
      </c>
      <c r="P55" s="41" t="s">
        <v>53</v>
      </c>
      <c r="Q55" s="41" t="s">
        <v>53</v>
      </c>
      <c r="R55" s="55">
        <v>2</v>
      </c>
      <c r="S55" s="55">
        <v>4</v>
      </c>
      <c r="T55" s="57">
        <v>8</v>
      </c>
      <c r="U55" s="55" t="s">
        <v>55</v>
      </c>
      <c r="V55" s="55">
        <v>25</v>
      </c>
      <c r="W55" s="58">
        <v>200</v>
      </c>
      <c r="X55" s="55" t="s">
        <v>79</v>
      </c>
      <c r="Y55" s="59" t="s">
        <v>80</v>
      </c>
      <c r="Z55" s="55" t="s">
        <v>53</v>
      </c>
      <c r="AA55" s="55" t="s">
        <v>53</v>
      </c>
      <c r="AB55" s="55" t="s">
        <v>53</v>
      </c>
      <c r="AC55" s="66" t="s">
        <v>115</v>
      </c>
      <c r="AD55" s="42"/>
    </row>
    <row r="56" spans="1:30" s="28" customFormat="1" ht="103.5" customHeight="1" x14ac:dyDescent="0.2">
      <c r="A56" s="23" t="s">
        <v>142</v>
      </c>
      <c r="B56" s="24" t="s">
        <v>45</v>
      </c>
      <c r="C56" s="107"/>
      <c r="D56" s="107"/>
      <c r="E56" s="34" t="s">
        <v>19</v>
      </c>
      <c r="F56" s="27"/>
      <c r="G56" s="41" t="s">
        <v>87</v>
      </c>
      <c r="H56" s="42" t="s">
        <v>118</v>
      </c>
      <c r="I56" s="34" t="s">
        <v>106</v>
      </c>
      <c r="J56" s="34" t="s">
        <v>95</v>
      </c>
      <c r="K56" s="46">
        <v>1</v>
      </c>
      <c r="L56" s="41">
        <v>8</v>
      </c>
      <c r="M56" s="55" t="s">
        <v>96</v>
      </c>
      <c r="N56" s="50" t="s">
        <v>19</v>
      </c>
      <c r="O56" s="41" t="s">
        <v>53</v>
      </c>
      <c r="P56" s="41" t="s">
        <v>119</v>
      </c>
      <c r="Q56" s="41" t="s">
        <v>108</v>
      </c>
      <c r="R56" s="55">
        <v>2</v>
      </c>
      <c r="S56" s="55">
        <v>3</v>
      </c>
      <c r="T56" s="55">
        <v>6</v>
      </c>
      <c r="U56" s="55" t="s">
        <v>55</v>
      </c>
      <c r="V56" s="55">
        <v>10</v>
      </c>
      <c r="W56" s="58">
        <v>60</v>
      </c>
      <c r="X56" s="55" t="s">
        <v>56</v>
      </c>
      <c r="Y56" s="55" t="s">
        <v>57</v>
      </c>
      <c r="Z56" s="55" t="s">
        <v>53</v>
      </c>
      <c r="AA56" s="55" t="s">
        <v>53</v>
      </c>
      <c r="AB56" s="60" t="s">
        <v>120</v>
      </c>
      <c r="AC56" s="66" t="s">
        <v>121</v>
      </c>
      <c r="AD56" s="42" t="s">
        <v>53</v>
      </c>
    </row>
    <row r="57" spans="1:30" s="28" customFormat="1" ht="103.5" customHeight="1" x14ac:dyDescent="0.2">
      <c r="A57" s="23" t="s">
        <v>142</v>
      </c>
      <c r="B57" s="24" t="s">
        <v>45</v>
      </c>
      <c r="C57" s="107"/>
      <c r="D57" s="107"/>
      <c r="E57" s="34" t="s">
        <v>19</v>
      </c>
      <c r="F57" s="27"/>
      <c r="G57" s="41" t="s">
        <v>87</v>
      </c>
      <c r="H57" s="42" t="s">
        <v>158</v>
      </c>
      <c r="I57" s="34" t="s">
        <v>100</v>
      </c>
      <c r="J57" s="41" t="s">
        <v>159</v>
      </c>
      <c r="K57" s="46">
        <v>1</v>
      </c>
      <c r="L57" s="41">
        <v>8</v>
      </c>
      <c r="M57" s="60" t="s">
        <v>102</v>
      </c>
      <c r="N57" s="50" t="s">
        <v>19</v>
      </c>
      <c r="O57" s="41" t="s">
        <v>53</v>
      </c>
      <c r="P57" s="41" t="s">
        <v>53</v>
      </c>
      <c r="Q57" s="41" t="s">
        <v>53</v>
      </c>
      <c r="R57" s="55">
        <v>2</v>
      </c>
      <c r="S57" s="55">
        <v>4</v>
      </c>
      <c r="T57" s="55">
        <v>8</v>
      </c>
      <c r="U57" s="55" t="s">
        <v>55</v>
      </c>
      <c r="V57" s="55">
        <v>25</v>
      </c>
      <c r="W57" s="58">
        <v>200</v>
      </c>
      <c r="X57" s="55" t="s">
        <v>79</v>
      </c>
      <c r="Y57" s="55" t="s">
        <v>80</v>
      </c>
      <c r="Z57" s="55" t="s">
        <v>53</v>
      </c>
      <c r="AA57" s="55" t="s">
        <v>53</v>
      </c>
      <c r="AB57" s="55" t="s">
        <v>53</v>
      </c>
      <c r="AC57" s="66" t="s">
        <v>160</v>
      </c>
      <c r="AD57" s="42"/>
    </row>
    <row r="58" spans="1:30" s="28" customFormat="1" ht="103.5" customHeight="1" x14ac:dyDescent="0.2">
      <c r="A58" s="23" t="s">
        <v>142</v>
      </c>
      <c r="B58" s="24" t="s">
        <v>45</v>
      </c>
      <c r="C58" s="107"/>
      <c r="D58" s="107"/>
      <c r="E58" s="34" t="s">
        <v>19</v>
      </c>
      <c r="F58" s="27"/>
      <c r="G58" s="41" t="s">
        <v>59</v>
      </c>
      <c r="H58" s="34" t="s">
        <v>60</v>
      </c>
      <c r="I58" s="34" t="s">
        <v>61</v>
      </c>
      <c r="J58" s="34" t="s">
        <v>131</v>
      </c>
      <c r="K58" s="46">
        <v>1</v>
      </c>
      <c r="L58" s="41">
        <v>8</v>
      </c>
      <c r="M58" s="55" t="s">
        <v>161</v>
      </c>
      <c r="N58" s="50" t="s">
        <v>19</v>
      </c>
      <c r="O58" s="41" t="s">
        <v>53</v>
      </c>
      <c r="P58" s="41" t="s">
        <v>53</v>
      </c>
      <c r="Q58" s="41" t="s">
        <v>53</v>
      </c>
      <c r="R58" s="55">
        <v>2</v>
      </c>
      <c r="S58" s="55">
        <v>3</v>
      </c>
      <c r="T58" s="57">
        <f t="shared" ref="T58" si="0">+R58*S58</f>
        <v>6</v>
      </c>
      <c r="U58" s="55" t="str">
        <f t="shared" ref="U58" si="1">IF(T58&gt;=24,"MUY ALTO",IF(T58&gt;=10,"ALTO",IF(T58&gt;=6,"MEDIO",IF(T58&lt;=40,"BAJO"))))</f>
        <v>MEDIO</v>
      </c>
      <c r="V58" s="55">
        <v>25</v>
      </c>
      <c r="W58" s="58">
        <f t="shared" ref="W58" si="2">+V58*T58</f>
        <v>150</v>
      </c>
      <c r="X58" s="55" t="str">
        <f t="shared" ref="X58" si="3">IF(W58&gt;=600,"I",IF(W58&gt;=150,"II",IF(W58&gt;=40,"III",IF(W58&lt;=40,"IV"))))</f>
        <v>II</v>
      </c>
      <c r="Y58" s="59" t="str">
        <f t="shared" ref="Y58" si="4">IF(X58="IV","ACEPTABLE",IF(X58="III","MEJORABLE",IF(X58="II","ACEPTABLE CON CONTROL ESPECIFICO",IF(X58="I","NO ACEPTABLE"))))</f>
        <v>ACEPTABLE CON CONTROL ESPECIFICO</v>
      </c>
      <c r="Z58" s="55" t="s">
        <v>53</v>
      </c>
      <c r="AA58" s="55" t="s">
        <v>53</v>
      </c>
      <c r="AB58" s="68" t="s">
        <v>53</v>
      </c>
      <c r="AC58" s="63" t="s">
        <v>162</v>
      </c>
      <c r="AD58" s="42"/>
    </row>
    <row r="59" spans="1:30" s="28" customFormat="1" ht="103.5" customHeight="1" x14ac:dyDescent="0.2">
      <c r="A59" s="23" t="s">
        <v>44</v>
      </c>
      <c r="B59" s="24" t="s">
        <v>45</v>
      </c>
      <c r="C59" s="107" t="s">
        <v>163</v>
      </c>
      <c r="D59" s="107" t="s">
        <v>164</v>
      </c>
      <c r="E59" s="34" t="s">
        <v>19</v>
      </c>
      <c r="F59" s="27"/>
      <c r="G59" s="41" t="s">
        <v>83</v>
      </c>
      <c r="H59" s="44" t="s">
        <v>165</v>
      </c>
      <c r="I59" s="34" t="s">
        <v>166</v>
      </c>
      <c r="J59" s="41" t="s">
        <v>86</v>
      </c>
      <c r="K59" s="46">
        <v>2</v>
      </c>
      <c r="L59" s="41">
        <v>6</v>
      </c>
      <c r="M59" s="55" t="s">
        <v>78</v>
      </c>
      <c r="N59" s="50" t="s">
        <v>19</v>
      </c>
      <c r="O59" s="41" t="s">
        <v>53</v>
      </c>
      <c r="P59" s="41" t="s">
        <v>53</v>
      </c>
      <c r="Q59" s="41" t="s">
        <v>167</v>
      </c>
      <c r="R59" s="55">
        <v>2</v>
      </c>
      <c r="S59" s="55">
        <v>4</v>
      </c>
      <c r="T59" s="55">
        <v>8</v>
      </c>
      <c r="U59" s="55" t="s">
        <v>55</v>
      </c>
      <c r="V59" s="55">
        <v>10</v>
      </c>
      <c r="W59" s="58">
        <v>80</v>
      </c>
      <c r="X59" s="55" t="s">
        <v>56</v>
      </c>
      <c r="Y59" s="55" t="s">
        <v>57</v>
      </c>
      <c r="Z59" s="55" t="s">
        <v>53</v>
      </c>
      <c r="AA59" s="55" t="s">
        <v>53</v>
      </c>
      <c r="AB59" s="60" t="s">
        <v>82</v>
      </c>
      <c r="AC59" s="69" t="s">
        <v>82</v>
      </c>
      <c r="AD59" s="42" t="s">
        <v>53</v>
      </c>
    </row>
    <row r="60" spans="1:30" s="28" customFormat="1" ht="103.5" customHeight="1" x14ac:dyDescent="0.2">
      <c r="A60" s="23" t="s">
        <v>44</v>
      </c>
      <c r="B60" s="24" t="s">
        <v>45</v>
      </c>
      <c r="C60" s="107"/>
      <c r="D60" s="107"/>
      <c r="E60" s="34" t="s">
        <v>19</v>
      </c>
      <c r="F60" s="27"/>
      <c r="G60" s="41" t="s">
        <v>74</v>
      </c>
      <c r="H60" s="42" t="s">
        <v>168</v>
      </c>
      <c r="I60" s="34" t="s">
        <v>76</v>
      </c>
      <c r="J60" s="34" t="s">
        <v>77</v>
      </c>
      <c r="K60" s="46">
        <v>2</v>
      </c>
      <c r="L60" s="41">
        <v>6</v>
      </c>
      <c r="M60" s="55" t="s">
        <v>78</v>
      </c>
      <c r="N60" s="50" t="s">
        <v>19</v>
      </c>
      <c r="O60" s="41" t="s">
        <v>53</v>
      </c>
      <c r="P60" s="41" t="s">
        <v>53</v>
      </c>
      <c r="Q60" s="41" t="s">
        <v>54</v>
      </c>
      <c r="R60" s="55">
        <v>2</v>
      </c>
      <c r="S60" s="55">
        <v>4</v>
      </c>
      <c r="T60" s="57">
        <v>8</v>
      </c>
      <c r="U60" s="55" t="s">
        <v>55</v>
      </c>
      <c r="V60" s="55">
        <v>25</v>
      </c>
      <c r="W60" s="58">
        <v>200</v>
      </c>
      <c r="X60" s="55" t="s">
        <v>79</v>
      </c>
      <c r="Y60" s="59" t="s">
        <v>80</v>
      </c>
      <c r="Z60" s="55" t="s">
        <v>53</v>
      </c>
      <c r="AA60" s="55" t="s">
        <v>53</v>
      </c>
      <c r="AB60" s="55" t="s">
        <v>82</v>
      </c>
      <c r="AC60" s="69" t="s">
        <v>82</v>
      </c>
      <c r="AD60" s="75" t="s">
        <v>169</v>
      </c>
    </row>
    <row r="61" spans="1:30" s="28" customFormat="1" ht="103.5" customHeight="1" x14ac:dyDescent="0.2">
      <c r="A61" s="23" t="s">
        <v>44</v>
      </c>
      <c r="B61" s="24" t="s">
        <v>45</v>
      </c>
      <c r="C61" s="107"/>
      <c r="D61" s="107"/>
      <c r="E61" s="34" t="s">
        <v>19</v>
      </c>
      <c r="F61" s="27"/>
      <c r="G61" s="41" t="s">
        <v>145</v>
      </c>
      <c r="H61" s="42" t="s">
        <v>170</v>
      </c>
      <c r="I61" s="34" t="s">
        <v>171</v>
      </c>
      <c r="J61" s="41" t="s">
        <v>172</v>
      </c>
      <c r="K61" s="46">
        <v>2</v>
      </c>
      <c r="L61" s="41">
        <v>6</v>
      </c>
      <c r="M61" s="45" t="s">
        <v>173</v>
      </c>
      <c r="N61" s="50" t="s">
        <v>19</v>
      </c>
      <c r="O61" s="41" t="s">
        <v>53</v>
      </c>
      <c r="P61" s="41" t="s">
        <v>53</v>
      </c>
      <c r="Q61" s="41" t="s">
        <v>53</v>
      </c>
      <c r="R61" s="55">
        <v>2</v>
      </c>
      <c r="S61" s="55">
        <v>4</v>
      </c>
      <c r="T61" s="57">
        <v>8</v>
      </c>
      <c r="U61" s="55" t="s">
        <v>55</v>
      </c>
      <c r="V61" s="55">
        <v>25</v>
      </c>
      <c r="W61" s="58">
        <v>200</v>
      </c>
      <c r="X61" s="55" t="s">
        <v>79</v>
      </c>
      <c r="Y61" s="59" t="s">
        <v>80</v>
      </c>
      <c r="Z61" s="55" t="s">
        <v>53</v>
      </c>
      <c r="AA61" s="55" t="s">
        <v>53</v>
      </c>
      <c r="AB61" s="55" t="s">
        <v>53</v>
      </c>
      <c r="AC61" s="69" t="s">
        <v>151</v>
      </c>
      <c r="AD61" s="55" t="s">
        <v>53</v>
      </c>
    </row>
    <row r="62" spans="1:30" s="28" customFormat="1" ht="103.5" customHeight="1" x14ac:dyDescent="0.2">
      <c r="A62" s="23" t="s">
        <v>44</v>
      </c>
      <c r="B62" s="24" t="s">
        <v>45</v>
      </c>
      <c r="C62" s="107"/>
      <c r="D62" s="107"/>
      <c r="E62" s="34" t="s">
        <v>19</v>
      </c>
      <c r="F62" s="27"/>
      <c r="G62" s="41" t="s">
        <v>66</v>
      </c>
      <c r="H62" s="42" t="s">
        <v>174</v>
      </c>
      <c r="I62" s="34" t="s">
        <v>68</v>
      </c>
      <c r="J62" s="41" t="s">
        <v>69</v>
      </c>
      <c r="K62" s="46">
        <v>2</v>
      </c>
      <c r="L62" s="41">
        <v>8</v>
      </c>
      <c r="M62" s="55" t="s">
        <v>70</v>
      </c>
      <c r="N62" s="50" t="s">
        <v>19</v>
      </c>
      <c r="O62" s="41" t="s">
        <v>53</v>
      </c>
      <c r="P62" s="41" t="s">
        <v>71</v>
      </c>
      <c r="Q62" s="41" t="s">
        <v>72</v>
      </c>
      <c r="R62" s="55">
        <v>2</v>
      </c>
      <c r="S62" s="55">
        <v>3</v>
      </c>
      <c r="T62" s="55">
        <v>6</v>
      </c>
      <c r="U62" s="55" t="s">
        <v>55</v>
      </c>
      <c r="V62" s="55">
        <v>10</v>
      </c>
      <c r="W62" s="58">
        <v>60</v>
      </c>
      <c r="X62" s="55" t="s">
        <v>56</v>
      </c>
      <c r="Y62" s="55" t="s">
        <v>57</v>
      </c>
      <c r="Z62" s="55" t="s">
        <v>53</v>
      </c>
      <c r="AA62" s="55" t="s">
        <v>53</v>
      </c>
      <c r="AB62" s="55" t="s">
        <v>53</v>
      </c>
      <c r="AC62" s="63" t="s">
        <v>73</v>
      </c>
      <c r="AD62" s="55" t="s">
        <v>53</v>
      </c>
    </row>
    <row r="63" spans="1:30" s="28" customFormat="1" ht="103.5" customHeight="1" x14ac:dyDescent="0.2">
      <c r="A63" s="23" t="s">
        <v>44</v>
      </c>
      <c r="B63" s="24" t="s">
        <v>45</v>
      </c>
      <c r="C63" s="107"/>
      <c r="D63" s="107"/>
      <c r="E63" s="34" t="s">
        <v>19</v>
      </c>
      <c r="F63" s="27"/>
      <c r="G63" s="41" t="s">
        <v>87</v>
      </c>
      <c r="H63" s="42" t="s">
        <v>175</v>
      </c>
      <c r="I63" s="34" t="s">
        <v>94</v>
      </c>
      <c r="J63" s="34" t="s">
        <v>95</v>
      </c>
      <c r="K63" s="46">
        <v>2</v>
      </c>
      <c r="L63" s="41">
        <v>2</v>
      </c>
      <c r="M63" s="55" t="s">
        <v>96</v>
      </c>
      <c r="N63" s="50" t="s">
        <v>19</v>
      </c>
      <c r="O63" s="41" t="s">
        <v>53</v>
      </c>
      <c r="P63" s="41" t="s">
        <v>53</v>
      </c>
      <c r="Q63" s="41" t="s">
        <v>54</v>
      </c>
      <c r="R63" s="55">
        <v>2</v>
      </c>
      <c r="S63" s="55">
        <v>3</v>
      </c>
      <c r="T63" s="55">
        <v>6</v>
      </c>
      <c r="U63" s="55" t="s">
        <v>55</v>
      </c>
      <c r="V63" s="55">
        <v>10</v>
      </c>
      <c r="W63" s="58">
        <v>60</v>
      </c>
      <c r="X63" s="55" t="s">
        <v>56</v>
      </c>
      <c r="Y63" s="55" t="s">
        <v>57</v>
      </c>
      <c r="Z63" s="55" t="s">
        <v>53</v>
      </c>
      <c r="AA63" s="55" t="s">
        <v>53</v>
      </c>
      <c r="AB63" s="60" t="s">
        <v>97</v>
      </c>
      <c r="AC63" s="66" t="s">
        <v>176</v>
      </c>
      <c r="AD63" s="42" t="s">
        <v>53</v>
      </c>
    </row>
    <row r="64" spans="1:30" s="28" customFormat="1" ht="103.5" customHeight="1" x14ac:dyDescent="0.2">
      <c r="A64" s="23" t="s">
        <v>44</v>
      </c>
      <c r="B64" s="24" t="s">
        <v>45</v>
      </c>
      <c r="C64" s="107"/>
      <c r="D64" s="107"/>
      <c r="E64" s="34" t="s">
        <v>19</v>
      </c>
      <c r="F64" s="27"/>
      <c r="G64" s="41" t="s">
        <v>87</v>
      </c>
      <c r="H64" s="42" t="s">
        <v>99</v>
      </c>
      <c r="I64" s="34" t="s">
        <v>100</v>
      </c>
      <c r="J64" s="42" t="s">
        <v>101</v>
      </c>
      <c r="K64" s="46">
        <v>2</v>
      </c>
      <c r="L64" s="41">
        <v>8</v>
      </c>
      <c r="M64" s="55" t="s">
        <v>102</v>
      </c>
      <c r="N64" s="50" t="s">
        <v>19</v>
      </c>
      <c r="O64" s="41" t="s">
        <v>53</v>
      </c>
      <c r="P64" s="41" t="s">
        <v>103</v>
      </c>
      <c r="Q64" s="41" t="s">
        <v>53</v>
      </c>
      <c r="R64" s="55">
        <v>2</v>
      </c>
      <c r="S64" s="55">
        <v>2</v>
      </c>
      <c r="T64" s="55">
        <v>4</v>
      </c>
      <c r="U64" s="55" t="s">
        <v>64</v>
      </c>
      <c r="V64" s="55">
        <v>10</v>
      </c>
      <c r="W64" s="58">
        <v>40</v>
      </c>
      <c r="X64" s="55" t="s">
        <v>56</v>
      </c>
      <c r="Y64" s="55" t="s">
        <v>57</v>
      </c>
      <c r="Z64" s="55" t="s">
        <v>53</v>
      </c>
      <c r="AA64" s="55" t="s">
        <v>53</v>
      </c>
      <c r="AB64" s="60" t="s">
        <v>53</v>
      </c>
      <c r="AC64" s="66" t="s">
        <v>177</v>
      </c>
      <c r="AD64" s="42" t="s">
        <v>53</v>
      </c>
    </row>
    <row r="65" spans="1:30" s="28" customFormat="1" ht="103.5" customHeight="1" x14ac:dyDescent="0.2">
      <c r="A65" s="23" t="s">
        <v>44</v>
      </c>
      <c r="B65" s="24" t="s">
        <v>45</v>
      </c>
      <c r="C65" s="107"/>
      <c r="D65" s="107"/>
      <c r="E65" s="34" t="s">
        <v>19</v>
      </c>
      <c r="F65" s="27"/>
      <c r="G65" s="41" t="s">
        <v>87</v>
      </c>
      <c r="H65" s="42" t="s">
        <v>118</v>
      </c>
      <c r="I65" s="34" t="s">
        <v>106</v>
      </c>
      <c r="J65" s="34" t="s">
        <v>95</v>
      </c>
      <c r="K65" s="46">
        <v>2</v>
      </c>
      <c r="L65" s="41">
        <v>4</v>
      </c>
      <c r="M65" s="55" t="s">
        <v>96</v>
      </c>
      <c r="N65" s="50" t="s">
        <v>19</v>
      </c>
      <c r="O65" s="41" t="s">
        <v>53</v>
      </c>
      <c r="P65" s="41" t="s">
        <v>119</v>
      </c>
      <c r="Q65" s="41" t="s">
        <v>108</v>
      </c>
      <c r="R65" s="55">
        <v>2</v>
      </c>
      <c r="S65" s="55">
        <v>3</v>
      </c>
      <c r="T65" s="55">
        <v>6</v>
      </c>
      <c r="U65" s="55" t="s">
        <v>55</v>
      </c>
      <c r="V65" s="55">
        <v>10</v>
      </c>
      <c r="W65" s="58">
        <v>60</v>
      </c>
      <c r="X65" s="55" t="s">
        <v>56</v>
      </c>
      <c r="Y65" s="55" t="s">
        <v>57</v>
      </c>
      <c r="Z65" s="55" t="s">
        <v>53</v>
      </c>
      <c r="AA65" s="55" t="s">
        <v>53</v>
      </c>
      <c r="AB65" s="60" t="s">
        <v>120</v>
      </c>
      <c r="AC65" s="66" t="s">
        <v>178</v>
      </c>
      <c r="AD65" s="42" t="s">
        <v>53</v>
      </c>
    </row>
    <row r="66" spans="1:30" s="28" customFormat="1" ht="103.5" customHeight="1" x14ac:dyDescent="0.2">
      <c r="A66" s="23" t="s">
        <v>44</v>
      </c>
      <c r="B66" s="24" t="s">
        <v>45</v>
      </c>
      <c r="C66" s="107"/>
      <c r="D66" s="107"/>
      <c r="E66" s="34" t="s">
        <v>19</v>
      </c>
      <c r="F66" s="27"/>
      <c r="G66" s="34" t="s">
        <v>179</v>
      </c>
      <c r="H66" s="42" t="s">
        <v>180</v>
      </c>
      <c r="I66" s="34" t="s">
        <v>181</v>
      </c>
      <c r="J66" s="34" t="s">
        <v>155</v>
      </c>
      <c r="K66" s="46">
        <v>2</v>
      </c>
      <c r="L66" s="41">
        <v>4</v>
      </c>
      <c r="M66" s="55" t="s">
        <v>96</v>
      </c>
      <c r="N66" s="50" t="s">
        <v>19</v>
      </c>
      <c r="O66" s="41" t="s">
        <v>53</v>
      </c>
      <c r="P66" s="41" t="s">
        <v>53</v>
      </c>
      <c r="Q66" s="41" t="s">
        <v>182</v>
      </c>
      <c r="R66" s="55">
        <v>2</v>
      </c>
      <c r="S66" s="55">
        <v>3</v>
      </c>
      <c r="T66" s="57">
        <v>6</v>
      </c>
      <c r="U66" s="55" t="s">
        <v>55</v>
      </c>
      <c r="V66" s="55">
        <v>25</v>
      </c>
      <c r="W66" s="58">
        <v>150</v>
      </c>
      <c r="X66" s="55" t="s">
        <v>79</v>
      </c>
      <c r="Y66" s="59" t="s">
        <v>80</v>
      </c>
      <c r="Z66" s="55" t="s">
        <v>53</v>
      </c>
      <c r="AA66" s="55" t="s">
        <v>53</v>
      </c>
      <c r="AB66" s="55" t="s">
        <v>53</v>
      </c>
      <c r="AC66" s="71" t="s">
        <v>183</v>
      </c>
      <c r="AD66" s="55" t="s">
        <v>53</v>
      </c>
    </row>
    <row r="67" spans="1:30" s="28" customFormat="1" ht="103.5" customHeight="1" x14ac:dyDescent="0.2">
      <c r="A67" s="101" t="s">
        <v>184</v>
      </c>
      <c r="B67" s="102" t="s">
        <v>45</v>
      </c>
      <c r="C67" s="108" t="s">
        <v>185</v>
      </c>
      <c r="D67" s="107" t="s">
        <v>186</v>
      </c>
      <c r="E67" s="34" t="s">
        <v>19</v>
      </c>
      <c r="F67" s="27"/>
      <c r="G67" s="41" t="s">
        <v>74</v>
      </c>
      <c r="H67" s="42" t="s">
        <v>187</v>
      </c>
      <c r="I67" s="34" t="s">
        <v>76</v>
      </c>
      <c r="J67" s="34" t="s">
        <v>77</v>
      </c>
      <c r="K67" s="47">
        <v>2</v>
      </c>
      <c r="L67" s="34">
        <v>12</v>
      </c>
      <c r="M67" s="55" t="s">
        <v>78</v>
      </c>
      <c r="N67" s="50" t="s">
        <v>19</v>
      </c>
      <c r="O67" s="41" t="s">
        <v>53</v>
      </c>
      <c r="P67" s="41" t="s">
        <v>53</v>
      </c>
      <c r="Q67" s="41" t="s">
        <v>54</v>
      </c>
      <c r="R67" s="55">
        <v>2</v>
      </c>
      <c r="S67" s="55">
        <v>4</v>
      </c>
      <c r="T67" s="55">
        <v>8</v>
      </c>
      <c r="U67" s="55" t="s">
        <v>55</v>
      </c>
      <c r="V67" s="55">
        <v>25</v>
      </c>
      <c r="W67" s="58">
        <v>200</v>
      </c>
      <c r="X67" s="55" t="s">
        <v>79</v>
      </c>
      <c r="Y67" s="55" t="s">
        <v>80</v>
      </c>
      <c r="Z67" s="55" t="s">
        <v>53</v>
      </c>
      <c r="AA67" s="55" t="s">
        <v>53</v>
      </c>
      <c r="AB67" s="55" t="s">
        <v>82</v>
      </c>
      <c r="AC67" s="69" t="s">
        <v>82</v>
      </c>
      <c r="AD67" s="42" t="s">
        <v>53</v>
      </c>
    </row>
    <row r="68" spans="1:30" s="28" customFormat="1" ht="103.5" customHeight="1" x14ac:dyDescent="0.2">
      <c r="A68" s="101"/>
      <c r="B68" s="102"/>
      <c r="C68" s="108"/>
      <c r="D68" s="107"/>
      <c r="E68" s="34" t="s">
        <v>19</v>
      </c>
      <c r="F68" s="27"/>
      <c r="G68" s="41" t="s">
        <v>83</v>
      </c>
      <c r="H68" s="42" t="s">
        <v>84</v>
      </c>
      <c r="I68" s="34" t="s">
        <v>85</v>
      </c>
      <c r="J68" s="41" t="s">
        <v>86</v>
      </c>
      <c r="K68" s="47">
        <v>2</v>
      </c>
      <c r="L68" s="34">
        <v>12</v>
      </c>
      <c r="M68" s="55" t="s">
        <v>78</v>
      </c>
      <c r="N68" s="50" t="s">
        <v>19</v>
      </c>
      <c r="O68" s="41" t="s">
        <v>53</v>
      </c>
      <c r="P68" s="41" t="s">
        <v>53</v>
      </c>
      <c r="Q68" s="41" t="s">
        <v>54</v>
      </c>
      <c r="R68" s="55">
        <v>2</v>
      </c>
      <c r="S68" s="55">
        <v>3</v>
      </c>
      <c r="T68" s="57">
        <v>6</v>
      </c>
      <c r="U68" s="55" t="s">
        <v>55</v>
      </c>
      <c r="V68" s="55">
        <v>25</v>
      </c>
      <c r="W68" s="58">
        <v>150</v>
      </c>
      <c r="X68" s="55" t="s">
        <v>79</v>
      </c>
      <c r="Y68" s="59" t="s">
        <v>80</v>
      </c>
      <c r="Z68" s="55" t="s">
        <v>53</v>
      </c>
      <c r="AA68" s="55" t="s">
        <v>53</v>
      </c>
      <c r="AB68" s="55" t="s">
        <v>53</v>
      </c>
      <c r="AC68" s="69" t="s">
        <v>82</v>
      </c>
      <c r="AD68" s="42"/>
    </row>
    <row r="69" spans="1:30" s="28" customFormat="1" ht="103.5" customHeight="1" x14ac:dyDescent="0.2">
      <c r="A69" s="101"/>
      <c r="B69" s="102"/>
      <c r="C69" s="108"/>
      <c r="D69" s="107"/>
      <c r="E69" s="34" t="s">
        <v>19</v>
      </c>
      <c r="F69" s="27"/>
      <c r="G69" s="41" t="s">
        <v>128</v>
      </c>
      <c r="H69" s="34" t="s">
        <v>129</v>
      </c>
      <c r="I69" s="41" t="s">
        <v>130</v>
      </c>
      <c r="J69" s="34" t="s">
        <v>131</v>
      </c>
      <c r="K69" s="47">
        <v>2</v>
      </c>
      <c r="L69" s="34">
        <v>12</v>
      </c>
      <c r="M69" s="60" t="s">
        <v>52</v>
      </c>
      <c r="N69" s="50" t="s">
        <v>19</v>
      </c>
      <c r="O69" s="41" t="s">
        <v>53</v>
      </c>
      <c r="P69" s="41" t="s">
        <v>53</v>
      </c>
      <c r="Q69" s="41" t="s">
        <v>54</v>
      </c>
      <c r="R69" s="55">
        <v>2</v>
      </c>
      <c r="S69" s="55">
        <v>2</v>
      </c>
      <c r="T69" s="55">
        <v>4</v>
      </c>
      <c r="U69" s="55" t="s">
        <v>64</v>
      </c>
      <c r="V69" s="55">
        <v>10</v>
      </c>
      <c r="W69" s="58">
        <v>40</v>
      </c>
      <c r="X69" s="55" t="s">
        <v>56</v>
      </c>
      <c r="Y69" s="55" t="s">
        <v>57</v>
      </c>
      <c r="Z69" s="55" t="s">
        <v>53</v>
      </c>
      <c r="AA69" s="55" t="s">
        <v>53</v>
      </c>
      <c r="AB69" s="55" t="s">
        <v>132</v>
      </c>
      <c r="AC69" s="63" t="s">
        <v>58</v>
      </c>
      <c r="AD69" s="42"/>
    </row>
    <row r="70" spans="1:30" s="28" customFormat="1" ht="103.5" customHeight="1" x14ac:dyDescent="0.2">
      <c r="A70" s="101"/>
      <c r="B70" s="102"/>
      <c r="C70" s="108"/>
      <c r="D70" s="107"/>
      <c r="E70" s="34" t="s">
        <v>19</v>
      </c>
      <c r="F70" s="27"/>
      <c r="G70" s="41" t="s">
        <v>59</v>
      </c>
      <c r="H70" s="34" t="s">
        <v>60</v>
      </c>
      <c r="I70" s="41" t="s">
        <v>61</v>
      </c>
      <c r="J70" s="41" t="s">
        <v>62</v>
      </c>
      <c r="K70" s="47">
        <v>2</v>
      </c>
      <c r="L70" s="34">
        <v>12</v>
      </c>
      <c r="M70" s="60" t="s">
        <v>63</v>
      </c>
      <c r="N70" s="50" t="s">
        <v>19</v>
      </c>
      <c r="O70" s="41" t="s">
        <v>53</v>
      </c>
      <c r="P70" s="41" t="s">
        <v>53</v>
      </c>
      <c r="Q70" s="41" t="s">
        <v>54</v>
      </c>
      <c r="R70" s="55">
        <v>2</v>
      </c>
      <c r="S70" s="55">
        <v>2</v>
      </c>
      <c r="T70" s="55">
        <v>4</v>
      </c>
      <c r="U70" s="55" t="s">
        <v>64</v>
      </c>
      <c r="V70" s="55">
        <v>10</v>
      </c>
      <c r="W70" s="58">
        <v>40</v>
      </c>
      <c r="X70" s="55" t="s">
        <v>56</v>
      </c>
      <c r="Y70" s="55" t="s">
        <v>57</v>
      </c>
      <c r="Z70" s="55" t="s">
        <v>53</v>
      </c>
      <c r="AA70" s="55" t="s">
        <v>53</v>
      </c>
      <c r="AB70" s="55" t="s">
        <v>53</v>
      </c>
      <c r="AC70" s="63" t="s">
        <v>65</v>
      </c>
      <c r="AD70" s="55" t="s">
        <v>53</v>
      </c>
    </row>
    <row r="71" spans="1:30" s="28" customFormat="1" ht="103.5" customHeight="1" x14ac:dyDescent="0.2">
      <c r="A71" s="101"/>
      <c r="B71" s="102"/>
      <c r="C71" s="108"/>
      <c r="D71" s="107"/>
      <c r="E71" s="34" t="s">
        <v>19</v>
      </c>
      <c r="F71" s="27"/>
      <c r="G71" s="41" t="s">
        <v>87</v>
      </c>
      <c r="H71" s="42" t="s">
        <v>93</v>
      </c>
      <c r="I71" s="34" t="s">
        <v>94</v>
      </c>
      <c r="J71" s="34" t="s">
        <v>95</v>
      </c>
      <c r="K71" s="47">
        <v>2</v>
      </c>
      <c r="L71" s="34">
        <v>12</v>
      </c>
      <c r="M71" s="55" t="s">
        <v>96</v>
      </c>
      <c r="N71" s="50" t="s">
        <v>19</v>
      </c>
      <c r="O71" s="41" t="s">
        <v>53</v>
      </c>
      <c r="P71" s="41" t="s">
        <v>53</v>
      </c>
      <c r="Q71" s="41" t="s">
        <v>54</v>
      </c>
      <c r="R71" s="55">
        <v>2</v>
      </c>
      <c r="S71" s="55">
        <v>3</v>
      </c>
      <c r="T71" s="55">
        <v>6</v>
      </c>
      <c r="U71" s="55" t="s">
        <v>55</v>
      </c>
      <c r="V71" s="55">
        <v>10</v>
      </c>
      <c r="W71" s="58">
        <v>60</v>
      </c>
      <c r="X71" s="55" t="s">
        <v>56</v>
      </c>
      <c r="Y71" s="55" t="s">
        <v>57</v>
      </c>
      <c r="Z71" s="55" t="s">
        <v>53</v>
      </c>
      <c r="AA71" s="55" t="s">
        <v>53</v>
      </c>
      <c r="AB71" s="60" t="s">
        <v>97</v>
      </c>
      <c r="AC71" s="66" t="s">
        <v>121</v>
      </c>
      <c r="AD71" s="42"/>
    </row>
    <row r="72" spans="1:30" s="28" customFormat="1" ht="103.5" customHeight="1" x14ac:dyDescent="0.2">
      <c r="A72" s="101"/>
      <c r="B72" s="102"/>
      <c r="C72" s="108"/>
      <c r="D72" s="107"/>
      <c r="E72" s="34" t="s">
        <v>19</v>
      </c>
      <c r="F72" s="27"/>
      <c r="G72" s="41" t="s">
        <v>87</v>
      </c>
      <c r="H72" s="42" t="s">
        <v>99</v>
      </c>
      <c r="I72" s="34" t="s">
        <v>100</v>
      </c>
      <c r="J72" s="42" t="s">
        <v>101</v>
      </c>
      <c r="K72" s="48">
        <v>2</v>
      </c>
      <c r="L72" s="34">
        <v>12</v>
      </c>
      <c r="M72" s="55" t="s">
        <v>102</v>
      </c>
      <c r="N72" s="50" t="s">
        <v>19</v>
      </c>
      <c r="O72" s="41" t="s">
        <v>53</v>
      </c>
      <c r="P72" s="41" t="s">
        <v>103</v>
      </c>
      <c r="Q72" s="41" t="s">
        <v>53</v>
      </c>
      <c r="R72" s="55">
        <v>2</v>
      </c>
      <c r="S72" s="55">
        <v>2</v>
      </c>
      <c r="T72" s="55">
        <v>4</v>
      </c>
      <c r="U72" s="55" t="s">
        <v>64</v>
      </c>
      <c r="V72" s="55">
        <v>10</v>
      </c>
      <c r="W72" s="58">
        <v>40</v>
      </c>
      <c r="X72" s="55" t="s">
        <v>56</v>
      </c>
      <c r="Y72" s="55" t="s">
        <v>57</v>
      </c>
      <c r="Z72" s="55" t="s">
        <v>53</v>
      </c>
      <c r="AA72" s="55" t="s">
        <v>53</v>
      </c>
      <c r="AB72" s="60" t="s">
        <v>53</v>
      </c>
      <c r="AC72" s="66" t="s">
        <v>188</v>
      </c>
      <c r="AD72" s="42" t="s">
        <v>53</v>
      </c>
    </row>
    <row r="73" spans="1:30" s="28" customFormat="1" ht="103.5" customHeight="1" x14ac:dyDescent="0.2">
      <c r="A73" s="101"/>
      <c r="B73" s="102"/>
      <c r="C73" s="108"/>
      <c r="D73" s="107"/>
      <c r="E73" s="34" t="s">
        <v>19</v>
      </c>
      <c r="F73" s="27"/>
      <c r="G73" s="41" t="s">
        <v>87</v>
      </c>
      <c r="H73" s="42" t="s">
        <v>118</v>
      </c>
      <c r="I73" s="34" t="s">
        <v>106</v>
      </c>
      <c r="J73" s="34" t="s">
        <v>95</v>
      </c>
      <c r="K73" s="48">
        <v>2</v>
      </c>
      <c r="L73" s="34">
        <v>12</v>
      </c>
      <c r="M73" s="55" t="s">
        <v>96</v>
      </c>
      <c r="N73" s="50" t="s">
        <v>19</v>
      </c>
      <c r="O73" s="41" t="s">
        <v>53</v>
      </c>
      <c r="P73" s="41" t="s">
        <v>119</v>
      </c>
      <c r="Q73" s="41" t="s">
        <v>108</v>
      </c>
      <c r="R73" s="55">
        <v>2</v>
      </c>
      <c r="S73" s="55">
        <v>3</v>
      </c>
      <c r="T73" s="55">
        <v>6</v>
      </c>
      <c r="U73" s="55" t="s">
        <v>55</v>
      </c>
      <c r="V73" s="55">
        <v>10</v>
      </c>
      <c r="W73" s="58">
        <v>60</v>
      </c>
      <c r="X73" s="55" t="s">
        <v>56</v>
      </c>
      <c r="Y73" s="55" t="s">
        <v>57</v>
      </c>
      <c r="Z73" s="55" t="s">
        <v>53</v>
      </c>
      <c r="AA73" s="55" t="s">
        <v>53</v>
      </c>
      <c r="AB73" s="60" t="s">
        <v>120</v>
      </c>
      <c r="AC73" s="66" t="s">
        <v>189</v>
      </c>
      <c r="AD73" s="42" t="s">
        <v>53</v>
      </c>
    </row>
    <row r="74" spans="1:30" s="28" customFormat="1" ht="118.5" customHeight="1" x14ac:dyDescent="0.2">
      <c r="A74" s="101"/>
      <c r="B74" s="102"/>
      <c r="C74" s="108"/>
      <c r="D74" s="107"/>
      <c r="E74" s="34" t="s">
        <v>19</v>
      </c>
      <c r="F74" s="27"/>
      <c r="G74" s="41" t="s">
        <v>87</v>
      </c>
      <c r="H74" s="43" t="s">
        <v>190</v>
      </c>
      <c r="I74" s="34" t="s">
        <v>191</v>
      </c>
      <c r="J74" s="34" t="s">
        <v>155</v>
      </c>
      <c r="K74" s="48">
        <v>2</v>
      </c>
      <c r="L74" s="34">
        <v>12</v>
      </c>
      <c r="M74" s="55" t="s">
        <v>96</v>
      </c>
      <c r="N74" s="50" t="s">
        <v>19</v>
      </c>
      <c r="O74" s="41" t="s">
        <v>53</v>
      </c>
      <c r="P74" s="41" t="s">
        <v>192</v>
      </c>
      <c r="Q74" s="41" t="s">
        <v>193</v>
      </c>
      <c r="R74" s="55">
        <v>2</v>
      </c>
      <c r="S74" s="55">
        <v>3</v>
      </c>
      <c r="T74" s="55">
        <v>6</v>
      </c>
      <c r="U74" s="55" t="s">
        <v>55</v>
      </c>
      <c r="V74" s="55">
        <v>25</v>
      </c>
      <c r="W74" s="58">
        <v>150</v>
      </c>
      <c r="X74" s="55" t="s">
        <v>79</v>
      </c>
      <c r="Y74" s="55" t="s">
        <v>80</v>
      </c>
      <c r="Z74" s="55" t="s">
        <v>53</v>
      </c>
      <c r="AA74" s="55" t="s">
        <v>53</v>
      </c>
      <c r="AB74" s="60" t="s">
        <v>53</v>
      </c>
      <c r="AC74" s="70" t="s">
        <v>194</v>
      </c>
      <c r="AD74" s="42" t="s">
        <v>53</v>
      </c>
    </row>
    <row r="75" spans="1:30" s="28" customFormat="1" ht="103.5" customHeight="1" x14ac:dyDescent="0.2">
      <c r="A75" s="101"/>
      <c r="B75" s="102"/>
      <c r="C75" s="108"/>
      <c r="D75" s="107"/>
      <c r="E75" s="34" t="s">
        <v>19</v>
      </c>
      <c r="F75" s="27"/>
      <c r="G75" s="41" t="s">
        <v>111</v>
      </c>
      <c r="H75" s="42" t="s">
        <v>195</v>
      </c>
      <c r="I75" s="34" t="s">
        <v>113</v>
      </c>
      <c r="J75" s="34" t="s">
        <v>114</v>
      </c>
      <c r="K75" s="48">
        <v>2</v>
      </c>
      <c r="L75" s="34">
        <v>12</v>
      </c>
      <c r="M75" s="55" t="s">
        <v>63</v>
      </c>
      <c r="N75" s="50" t="s">
        <v>19</v>
      </c>
      <c r="O75" s="41" t="s">
        <v>53</v>
      </c>
      <c r="P75" s="41" t="s">
        <v>53</v>
      </c>
      <c r="Q75" s="41" t="s">
        <v>54</v>
      </c>
      <c r="R75" s="55">
        <v>2</v>
      </c>
      <c r="S75" s="55">
        <v>3</v>
      </c>
      <c r="T75" s="55">
        <v>6</v>
      </c>
      <c r="U75" s="55" t="s">
        <v>55</v>
      </c>
      <c r="V75" s="55">
        <v>10</v>
      </c>
      <c r="W75" s="58">
        <v>60</v>
      </c>
      <c r="X75" s="55" t="s">
        <v>56</v>
      </c>
      <c r="Y75" s="55" t="s">
        <v>57</v>
      </c>
      <c r="Z75" s="55" t="s">
        <v>53</v>
      </c>
      <c r="AA75" s="55" t="s">
        <v>53</v>
      </c>
      <c r="AB75" s="60" t="s">
        <v>53</v>
      </c>
      <c r="AC75" s="63" t="s">
        <v>196</v>
      </c>
      <c r="AD75" s="42" t="s">
        <v>53</v>
      </c>
    </row>
    <row r="76" spans="1:30" s="28" customFormat="1" ht="123" customHeight="1" x14ac:dyDescent="0.2">
      <c r="A76" s="29"/>
      <c r="B76" s="103" t="s">
        <v>45</v>
      </c>
      <c r="C76" s="32" t="s">
        <v>197</v>
      </c>
      <c r="D76" s="32" t="s">
        <v>198</v>
      </c>
      <c r="E76" s="34" t="s">
        <v>19</v>
      </c>
      <c r="F76" s="27"/>
      <c r="G76" s="34" t="s">
        <v>87</v>
      </c>
      <c r="H76" s="42" t="s">
        <v>199</v>
      </c>
      <c r="I76" s="34" t="s">
        <v>191</v>
      </c>
      <c r="J76" s="34" t="s">
        <v>114</v>
      </c>
      <c r="K76" s="49">
        <v>20</v>
      </c>
      <c r="L76" s="41">
        <v>8</v>
      </c>
      <c r="M76" s="55" t="s">
        <v>91</v>
      </c>
      <c r="N76" s="50" t="s">
        <v>19</v>
      </c>
      <c r="O76" s="41" t="s">
        <v>53</v>
      </c>
      <c r="P76" s="41" t="s">
        <v>200</v>
      </c>
      <c r="Q76" s="41" t="s">
        <v>53</v>
      </c>
      <c r="R76" s="55">
        <v>2</v>
      </c>
      <c r="S76" s="55">
        <v>3</v>
      </c>
      <c r="T76" s="57">
        <f t="shared" ref="T76:T84" si="5">+R76*S76</f>
        <v>6</v>
      </c>
      <c r="U76" s="55" t="str">
        <f t="shared" ref="U76:U84" si="6">IF(T76&gt;=24,"MUY ALTO",IF(T76&gt;=10,"ALTO",IF(T76&gt;=6,"MEDIO",IF(T76&lt;=40,"BAJO"))))</f>
        <v>MEDIO</v>
      </c>
      <c r="V76" s="55">
        <v>25</v>
      </c>
      <c r="W76" s="58">
        <f t="shared" ref="W76:W84" si="7">+V76*T76</f>
        <v>150</v>
      </c>
      <c r="X76" s="55" t="str">
        <f t="shared" ref="X76:X84" si="8">IF(W76&gt;=600,"I",IF(W76&gt;=150,"II",IF(W76&gt;=40,"III",IF(W76&lt;=40,"IV"))))</f>
        <v>II</v>
      </c>
      <c r="Y76" s="59" t="str">
        <f t="shared" ref="Y76:Y84" si="9">IF(X76="IV","ACEPTABLE",IF(X76="III","MEJORABLE",IF(X76="II","ACEPTABLE CON CONTROL ESPECIFICO",IF(X76="I","NO ACEPTABLE"))))</f>
        <v>ACEPTABLE CON CONTROL ESPECIFICO</v>
      </c>
      <c r="Z76" s="55" t="s">
        <v>53</v>
      </c>
      <c r="AA76" s="55" t="s">
        <v>53</v>
      </c>
      <c r="AB76" s="60" t="s">
        <v>53</v>
      </c>
      <c r="AC76" s="72" t="s">
        <v>194</v>
      </c>
      <c r="AD76" s="42" t="s">
        <v>53</v>
      </c>
    </row>
    <row r="77" spans="1:30" s="28" customFormat="1" ht="229.5" x14ac:dyDescent="0.2">
      <c r="A77" s="29"/>
      <c r="B77" s="104"/>
      <c r="C77" s="32" t="s">
        <v>197</v>
      </c>
      <c r="D77" s="32" t="s">
        <v>198</v>
      </c>
      <c r="E77" s="34" t="s">
        <v>19</v>
      </c>
      <c r="F77" s="27"/>
      <c r="G77" s="34" t="s">
        <v>201</v>
      </c>
      <c r="H77" s="42" t="s">
        <v>202</v>
      </c>
      <c r="I77" s="34" t="s">
        <v>203</v>
      </c>
      <c r="J77" s="34" t="s">
        <v>159</v>
      </c>
      <c r="K77" s="49">
        <v>20</v>
      </c>
      <c r="L77" s="41">
        <v>8</v>
      </c>
      <c r="M77" s="55" t="s">
        <v>91</v>
      </c>
      <c r="N77" s="50" t="s">
        <v>19</v>
      </c>
      <c r="O77" s="41" t="s">
        <v>53</v>
      </c>
      <c r="P77" s="41" t="s">
        <v>204</v>
      </c>
      <c r="Q77" s="41" t="s">
        <v>53</v>
      </c>
      <c r="R77" s="55">
        <v>2</v>
      </c>
      <c r="S77" s="55">
        <v>3</v>
      </c>
      <c r="T77" s="57">
        <f t="shared" si="5"/>
        <v>6</v>
      </c>
      <c r="U77" s="55" t="str">
        <f t="shared" si="6"/>
        <v>MEDIO</v>
      </c>
      <c r="V77" s="55">
        <v>25</v>
      </c>
      <c r="W77" s="58">
        <f t="shared" si="7"/>
        <v>150</v>
      </c>
      <c r="X77" s="55" t="str">
        <f t="shared" si="8"/>
        <v>II</v>
      </c>
      <c r="Y77" s="59" t="str">
        <f t="shared" si="9"/>
        <v>ACEPTABLE CON CONTROL ESPECIFICO</v>
      </c>
      <c r="Z77" s="55" t="s">
        <v>53</v>
      </c>
      <c r="AA77" s="55" t="s">
        <v>53</v>
      </c>
      <c r="AB77" s="55" t="s">
        <v>53</v>
      </c>
      <c r="AC77" s="73" t="s">
        <v>205</v>
      </c>
      <c r="AD77" s="42" t="s">
        <v>53</v>
      </c>
    </row>
    <row r="78" spans="1:30" s="28" customFormat="1" ht="280.5" x14ac:dyDescent="0.2">
      <c r="A78" s="29"/>
      <c r="B78" s="105"/>
      <c r="C78" s="32" t="s">
        <v>197</v>
      </c>
      <c r="D78" s="32" t="s">
        <v>198</v>
      </c>
      <c r="E78" s="34"/>
      <c r="F78" s="35" t="s">
        <v>20</v>
      </c>
      <c r="G78" s="34" t="s">
        <v>206</v>
      </c>
      <c r="H78" s="42" t="s">
        <v>207</v>
      </c>
      <c r="I78" s="34" t="s">
        <v>208</v>
      </c>
      <c r="J78" s="34" t="s">
        <v>159</v>
      </c>
      <c r="K78" s="49">
        <v>20</v>
      </c>
      <c r="L78" s="41">
        <v>8</v>
      </c>
      <c r="M78" s="55" t="s">
        <v>91</v>
      </c>
      <c r="N78" s="50" t="s">
        <v>19</v>
      </c>
      <c r="O78" s="41" t="s">
        <v>53</v>
      </c>
      <c r="P78" s="41" t="s">
        <v>209</v>
      </c>
      <c r="Q78" s="41" t="s">
        <v>53</v>
      </c>
      <c r="R78" s="55">
        <v>2</v>
      </c>
      <c r="S78" s="55">
        <v>2</v>
      </c>
      <c r="T78" s="57">
        <f t="shared" si="5"/>
        <v>4</v>
      </c>
      <c r="U78" s="55" t="str">
        <f t="shared" si="6"/>
        <v>BAJO</v>
      </c>
      <c r="V78" s="55">
        <v>25</v>
      </c>
      <c r="W78" s="58">
        <f t="shared" si="7"/>
        <v>100</v>
      </c>
      <c r="X78" s="55" t="str">
        <f t="shared" si="8"/>
        <v>III</v>
      </c>
      <c r="Y78" s="59" t="str">
        <f t="shared" si="9"/>
        <v>MEJORABLE</v>
      </c>
      <c r="Z78" s="55" t="s">
        <v>53</v>
      </c>
      <c r="AA78" s="55" t="s">
        <v>53</v>
      </c>
      <c r="AB78" s="55" t="s">
        <v>53</v>
      </c>
      <c r="AC78" s="63" t="s">
        <v>210</v>
      </c>
      <c r="AD78" s="42" t="s">
        <v>211</v>
      </c>
    </row>
    <row r="79" spans="1:30" s="28" customFormat="1" ht="409.5" x14ac:dyDescent="0.2">
      <c r="A79" s="109" t="s">
        <v>212</v>
      </c>
      <c r="B79" s="40" t="s">
        <v>213</v>
      </c>
      <c r="C79" s="33" t="s">
        <v>214</v>
      </c>
      <c r="D79" s="33" t="s">
        <v>215</v>
      </c>
      <c r="E79" s="34" t="s">
        <v>19</v>
      </c>
      <c r="F79" s="27"/>
      <c r="G79" s="41" t="s">
        <v>66</v>
      </c>
      <c r="H79" s="33" t="s">
        <v>216</v>
      </c>
      <c r="I79" s="34" t="s">
        <v>217</v>
      </c>
      <c r="J79" s="33" t="s">
        <v>218</v>
      </c>
      <c r="K79" s="49">
        <v>20</v>
      </c>
      <c r="L79" s="34">
        <v>8</v>
      </c>
      <c r="M79" s="55" t="s">
        <v>91</v>
      </c>
      <c r="N79" s="50" t="s">
        <v>19</v>
      </c>
      <c r="O79" s="53" t="s">
        <v>219</v>
      </c>
      <c r="P79" s="53" t="s">
        <v>220</v>
      </c>
      <c r="Q79" s="53" t="s">
        <v>221</v>
      </c>
      <c r="R79" s="56">
        <v>6</v>
      </c>
      <c r="S79" s="56">
        <v>2</v>
      </c>
      <c r="T79" s="57">
        <f t="shared" si="5"/>
        <v>12</v>
      </c>
      <c r="U79" s="55" t="str">
        <f t="shared" si="6"/>
        <v>ALTO</v>
      </c>
      <c r="V79" s="56">
        <v>100</v>
      </c>
      <c r="W79" s="58">
        <f t="shared" si="7"/>
        <v>1200</v>
      </c>
      <c r="X79" s="55" t="str">
        <f t="shared" si="8"/>
        <v>I</v>
      </c>
      <c r="Y79" s="59" t="str">
        <f t="shared" si="9"/>
        <v>NO ACEPTABLE</v>
      </c>
      <c r="Z79" s="64"/>
      <c r="AA79" s="64" t="s">
        <v>53</v>
      </c>
      <c r="AB79" s="54" t="s">
        <v>222</v>
      </c>
      <c r="AC79" s="74" t="s">
        <v>223</v>
      </c>
      <c r="AD79" s="54" t="s">
        <v>224</v>
      </c>
    </row>
    <row r="80" spans="1:30" s="28" customFormat="1" ht="409.5" x14ac:dyDescent="0.2">
      <c r="A80" s="109" t="s">
        <v>212</v>
      </c>
      <c r="B80" s="40" t="s">
        <v>213</v>
      </c>
      <c r="C80" s="33" t="s">
        <v>214</v>
      </c>
      <c r="D80" s="33" t="s">
        <v>215</v>
      </c>
      <c r="E80" s="34" t="s">
        <v>19</v>
      </c>
      <c r="F80" s="27"/>
      <c r="G80" s="41" t="s">
        <v>111</v>
      </c>
      <c r="H80" s="33" t="s">
        <v>216</v>
      </c>
      <c r="I80" s="34" t="s">
        <v>225</v>
      </c>
      <c r="J80" s="33" t="s">
        <v>226</v>
      </c>
      <c r="K80" s="49">
        <v>20</v>
      </c>
      <c r="L80" s="34">
        <v>12</v>
      </c>
      <c r="M80" s="55" t="s">
        <v>227</v>
      </c>
      <c r="N80" s="50" t="s">
        <v>19</v>
      </c>
      <c r="O80" s="54" t="s">
        <v>219</v>
      </c>
      <c r="P80" s="54" t="s">
        <v>228</v>
      </c>
      <c r="Q80" s="54" t="s">
        <v>229</v>
      </c>
      <c r="R80" s="56">
        <v>6</v>
      </c>
      <c r="S80" s="56">
        <v>2</v>
      </c>
      <c r="T80" s="57">
        <f t="shared" si="5"/>
        <v>12</v>
      </c>
      <c r="U80" s="55" t="str">
        <f t="shared" si="6"/>
        <v>ALTO</v>
      </c>
      <c r="V80" s="56">
        <v>100</v>
      </c>
      <c r="W80" s="58">
        <f t="shared" si="7"/>
        <v>1200</v>
      </c>
      <c r="X80" s="55" t="str">
        <f t="shared" si="8"/>
        <v>I</v>
      </c>
      <c r="Y80" s="59" t="str">
        <f t="shared" si="9"/>
        <v>NO ACEPTABLE</v>
      </c>
      <c r="Z80" s="64"/>
      <c r="AA80" s="64" t="s">
        <v>53</v>
      </c>
      <c r="AB80" s="54" t="s">
        <v>230</v>
      </c>
      <c r="AC80" s="74" t="s">
        <v>231</v>
      </c>
      <c r="AD80" s="54" t="s">
        <v>232</v>
      </c>
    </row>
    <row r="81" spans="1:30" s="28" customFormat="1" ht="409.5" x14ac:dyDescent="0.2">
      <c r="A81" s="109" t="s">
        <v>212</v>
      </c>
      <c r="B81" s="40" t="s">
        <v>213</v>
      </c>
      <c r="C81" s="33" t="s">
        <v>233</v>
      </c>
      <c r="D81" s="33" t="s">
        <v>215</v>
      </c>
      <c r="E81" s="34" t="s">
        <v>19</v>
      </c>
      <c r="F81" s="27"/>
      <c r="G81" s="41" t="s">
        <v>66</v>
      </c>
      <c r="H81" s="33" t="s">
        <v>216</v>
      </c>
      <c r="I81" s="34" t="s">
        <v>217</v>
      </c>
      <c r="J81" s="33" t="s">
        <v>218</v>
      </c>
      <c r="K81" s="49">
        <v>20</v>
      </c>
      <c r="L81" s="34">
        <v>8</v>
      </c>
      <c r="M81" s="55" t="s">
        <v>91</v>
      </c>
      <c r="N81" s="50" t="s">
        <v>19</v>
      </c>
      <c r="O81" s="53" t="s">
        <v>219</v>
      </c>
      <c r="P81" s="53" t="s">
        <v>220</v>
      </c>
      <c r="Q81" s="53" t="s">
        <v>221</v>
      </c>
      <c r="R81" s="56">
        <v>6</v>
      </c>
      <c r="S81" s="56">
        <v>2</v>
      </c>
      <c r="T81" s="57">
        <f t="shared" si="5"/>
        <v>12</v>
      </c>
      <c r="U81" s="55" t="str">
        <f t="shared" si="6"/>
        <v>ALTO</v>
      </c>
      <c r="V81" s="56">
        <v>100</v>
      </c>
      <c r="W81" s="58">
        <f t="shared" si="7"/>
        <v>1200</v>
      </c>
      <c r="X81" s="55" t="str">
        <f t="shared" si="8"/>
        <v>I</v>
      </c>
      <c r="Y81" s="59" t="str">
        <f t="shared" si="9"/>
        <v>NO ACEPTABLE</v>
      </c>
      <c r="Z81" s="64"/>
      <c r="AA81" s="64" t="s">
        <v>53</v>
      </c>
      <c r="AB81" s="54" t="s">
        <v>53</v>
      </c>
      <c r="AC81" s="74" t="s">
        <v>223</v>
      </c>
      <c r="AD81" s="54" t="s">
        <v>234</v>
      </c>
    </row>
    <row r="82" spans="1:30" s="28" customFormat="1" ht="409.5" x14ac:dyDescent="0.2">
      <c r="A82" s="109" t="s">
        <v>212</v>
      </c>
      <c r="B82" s="40" t="s">
        <v>213</v>
      </c>
      <c r="C82" s="33" t="s">
        <v>233</v>
      </c>
      <c r="D82" s="33" t="s">
        <v>215</v>
      </c>
      <c r="E82" s="34" t="s">
        <v>19</v>
      </c>
      <c r="F82" s="27"/>
      <c r="G82" s="41" t="s">
        <v>111</v>
      </c>
      <c r="H82" s="33" t="s">
        <v>216</v>
      </c>
      <c r="I82" s="34" t="s">
        <v>113</v>
      </c>
      <c r="J82" s="33" t="s">
        <v>226</v>
      </c>
      <c r="K82" s="49">
        <v>20</v>
      </c>
      <c r="L82" s="34">
        <v>12</v>
      </c>
      <c r="M82" s="55" t="s">
        <v>227</v>
      </c>
      <c r="N82" s="50" t="s">
        <v>19</v>
      </c>
      <c r="O82" s="54" t="s">
        <v>219</v>
      </c>
      <c r="P82" s="54" t="s">
        <v>228</v>
      </c>
      <c r="Q82" s="54" t="s">
        <v>229</v>
      </c>
      <c r="R82" s="56">
        <v>6</v>
      </c>
      <c r="S82" s="56">
        <v>2</v>
      </c>
      <c r="T82" s="57">
        <f t="shared" si="5"/>
        <v>12</v>
      </c>
      <c r="U82" s="55" t="str">
        <f t="shared" si="6"/>
        <v>ALTO</v>
      </c>
      <c r="V82" s="56">
        <v>100</v>
      </c>
      <c r="W82" s="58">
        <f t="shared" si="7"/>
        <v>1200</v>
      </c>
      <c r="X82" s="55" t="str">
        <f t="shared" si="8"/>
        <v>I</v>
      </c>
      <c r="Y82" s="59" t="str">
        <f t="shared" si="9"/>
        <v>NO ACEPTABLE</v>
      </c>
      <c r="Z82" s="64"/>
      <c r="AA82" s="64" t="s">
        <v>53</v>
      </c>
      <c r="AB82" s="54" t="s">
        <v>230</v>
      </c>
      <c r="AC82" s="74" t="s">
        <v>231</v>
      </c>
      <c r="AD82" s="54" t="s">
        <v>234</v>
      </c>
    </row>
    <row r="83" spans="1:30" s="28" customFormat="1" ht="409.5" x14ac:dyDescent="0.2">
      <c r="A83" s="109" t="s">
        <v>212</v>
      </c>
      <c r="B83" s="40" t="s">
        <v>213</v>
      </c>
      <c r="C83" s="33" t="s">
        <v>235</v>
      </c>
      <c r="D83" s="33" t="s">
        <v>215</v>
      </c>
      <c r="E83" s="34" t="s">
        <v>19</v>
      </c>
      <c r="F83" s="27"/>
      <c r="G83" s="41" t="s">
        <v>66</v>
      </c>
      <c r="H83" s="33" t="s">
        <v>236</v>
      </c>
      <c r="I83" s="34" t="s">
        <v>217</v>
      </c>
      <c r="J83" s="33" t="s">
        <v>237</v>
      </c>
      <c r="K83" s="49">
        <v>20</v>
      </c>
      <c r="L83" s="34">
        <v>8</v>
      </c>
      <c r="M83" s="55" t="s">
        <v>91</v>
      </c>
      <c r="N83" s="50" t="s">
        <v>19</v>
      </c>
      <c r="O83" s="54" t="s">
        <v>219</v>
      </c>
      <c r="P83" s="54" t="s">
        <v>238</v>
      </c>
      <c r="Q83" s="54" t="s">
        <v>239</v>
      </c>
      <c r="R83" s="56">
        <v>6</v>
      </c>
      <c r="S83" s="56">
        <v>2</v>
      </c>
      <c r="T83" s="57">
        <f t="shared" si="5"/>
        <v>12</v>
      </c>
      <c r="U83" s="55" t="str">
        <f t="shared" si="6"/>
        <v>ALTO</v>
      </c>
      <c r="V83" s="56">
        <v>100</v>
      </c>
      <c r="W83" s="58">
        <f t="shared" si="7"/>
        <v>1200</v>
      </c>
      <c r="X83" s="55" t="str">
        <f t="shared" si="8"/>
        <v>I</v>
      </c>
      <c r="Y83" s="59" t="str">
        <f t="shared" si="9"/>
        <v>NO ACEPTABLE</v>
      </c>
      <c r="Z83" s="64"/>
      <c r="AA83" s="64" t="s">
        <v>53</v>
      </c>
      <c r="AB83" s="54" t="s">
        <v>240</v>
      </c>
      <c r="AC83" s="74" t="s">
        <v>223</v>
      </c>
      <c r="AD83" s="54" t="s">
        <v>241</v>
      </c>
    </row>
    <row r="84" spans="1:30" s="28" customFormat="1" ht="409.5" x14ac:dyDescent="0.2">
      <c r="A84" s="109" t="s">
        <v>212</v>
      </c>
      <c r="B84" s="40" t="s">
        <v>213</v>
      </c>
      <c r="C84" s="33" t="s">
        <v>235</v>
      </c>
      <c r="D84" s="33" t="s">
        <v>215</v>
      </c>
      <c r="E84" s="34" t="s">
        <v>19</v>
      </c>
      <c r="F84" s="27"/>
      <c r="G84" s="41" t="s">
        <v>111</v>
      </c>
      <c r="H84" s="33" t="s">
        <v>236</v>
      </c>
      <c r="I84" s="34" t="s">
        <v>225</v>
      </c>
      <c r="J84" s="33" t="s">
        <v>242</v>
      </c>
      <c r="K84" s="49">
        <v>20</v>
      </c>
      <c r="L84" s="34">
        <v>12</v>
      </c>
      <c r="M84" s="55" t="s">
        <v>227</v>
      </c>
      <c r="N84" s="50" t="s">
        <v>19</v>
      </c>
      <c r="O84" s="54" t="s">
        <v>219</v>
      </c>
      <c r="P84" s="54" t="s">
        <v>228</v>
      </c>
      <c r="Q84" s="54" t="s">
        <v>229</v>
      </c>
      <c r="R84" s="56">
        <v>6</v>
      </c>
      <c r="S84" s="56">
        <v>2</v>
      </c>
      <c r="T84" s="57">
        <f t="shared" si="5"/>
        <v>12</v>
      </c>
      <c r="U84" s="55" t="str">
        <f t="shared" si="6"/>
        <v>ALTO</v>
      </c>
      <c r="V84" s="56">
        <v>100</v>
      </c>
      <c r="W84" s="58">
        <f t="shared" si="7"/>
        <v>1200</v>
      </c>
      <c r="X84" s="55" t="str">
        <f t="shared" si="8"/>
        <v>I</v>
      </c>
      <c r="Y84" s="59" t="str">
        <f t="shared" si="9"/>
        <v>NO ACEPTABLE</v>
      </c>
      <c r="Z84" s="64"/>
      <c r="AA84" s="64" t="s">
        <v>53</v>
      </c>
      <c r="AB84" s="54" t="s">
        <v>230</v>
      </c>
      <c r="AC84" s="74" t="s">
        <v>231</v>
      </c>
      <c r="AD84" s="54" t="s">
        <v>241</v>
      </c>
    </row>
    <row r="85" spans="1:30" s="28" customFormat="1" ht="16.5" thickBot="1" x14ac:dyDescent="0.3">
      <c r="C85" s="30"/>
      <c r="D85" s="31"/>
      <c r="E85" s="30"/>
      <c r="J85" s="31"/>
      <c r="Z85" s="65"/>
      <c r="AD85" s="31"/>
    </row>
    <row r="86" spans="1:30" ht="15.75" thickBot="1" x14ac:dyDescent="0.3">
      <c r="A86" s="110" t="s">
        <v>243</v>
      </c>
      <c r="B86" s="111"/>
      <c r="C86" s="111"/>
      <c r="D86" s="112"/>
    </row>
    <row r="87" spans="1:30" ht="73.5" customHeight="1" thickBot="1" x14ac:dyDescent="0.3">
      <c r="A87" s="113" t="s">
        <v>244</v>
      </c>
      <c r="B87" s="114" t="s">
        <v>245</v>
      </c>
      <c r="C87" s="114" t="s">
        <v>246</v>
      </c>
      <c r="D87" s="115" t="s">
        <v>247</v>
      </c>
    </row>
    <row r="88" spans="1:30" ht="90" x14ac:dyDescent="0.25">
      <c r="A88" s="116">
        <v>1</v>
      </c>
      <c r="B88" s="117" t="s">
        <v>248</v>
      </c>
      <c r="C88" s="118" t="s">
        <v>249</v>
      </c>
      <c r="D88" s="119" t="s">
        <v>250</v>
      </c>
    </row>
    <row r="89" spans="1:30" ht="60.75" thickBot="1" x14ac:dyDescent="0.3">
      <c r="A89" s="120">
        <v>2</v>
      </c>
      <c r="B89" s="121" t="s">
        <v>251</v>
      </c>
      <c r="C89" s="122" t="s">
        <v>252</v>
      </c>
      <c r="D89" s="123" t="s">
        <v>253</v>
      </c>
    </row>
  </sheetData>
  <autoFilter ref="A7:AD84">
    <filterColumn colId="9" showButton="0"/>
  </autoFilter>
  <mergeCells count="36">
    <mergeCell ref="A86:D86"/>
    <mergeCell ref="D50:D58"/>
    <mergeCell ref="D59:D66"/>
    <mergeCell ref="D67:D75"/>
    <mergeCell ref="D8:D17"/>
    <mergeCell ref="D18:D27"/>
    <mergeCell ref="D28:D33"/>
    <mergeCell ref="D34:D44"/>
    <mergeCell ref="D45:D49"/>
    <mergeCell ref="A67:A75"/>
    <mergeCell ref="B67:B75"/>
    <mergeCell ref="B76:B78"/>
    <mergeCell ref="C8:C17"/>
    <mergeCell ref="C18:C27"/>
    <mergeCell ref="C28:C33"/>
    <mergeCell ref="C34:C39"/>
    <mergeCell ref="C40:C44"/>
    <mergeCell ref="C45:C49"/>
    <mergeCell ref="C50:C58"/>
    <mergeCell ref="C59:C66"/>
    <mergeCell ref="C67:C75"/>
    <mergeCell ref="E6:F6"/>
    <mergeCell ref="J6:J7"/>
    <mergeCell ref="G6:I6"/>
    <mergeCell ref="A2:A5"/>
    <mergeCell ref="B2:AC2"/>
    <mergeCell ref="B3:AC3"/>
    <mergeCell ref="B4:AC5"/>
    <mergeCell ref="A6:A7"/>
    <mergeCell ref="B6:B7"/>
    <mergeCell ref="C6:C7"/>
    <mergeCell ref="D6:D7"/>
    <mergeCell ref="K6:N6"/>
    <mergeCell ref="O6:Q6"/>
    <mergeCell ref="R6:X6"/>
    <mergeCell ref="Z6:AD6"/>
  </mergeCells>
  <conditionalFormatting sqref="W77:W78">
    <cfRule type="cellIs" dxfId="344" priority="339" stopIfTrue="1" operator="equal">
      <formula>3</formula>
    </cfRule>
  </conditionalFormatting>
  <conditionalFormatting sqref="W31">
    <cfRule type="cellIs" dxfId="343" priority="345" stopIfTrue="1" operator="equal">
      <formula>3</formula>
    </cfRule>
  </conditionalFormatting>
  <conditionalFormatting sqref="W28">
    <cfRule type="cellIs" dxfId="342" priority="344" stopIfTrue="1" operator="equal">
      <formula>3</formula>
    </cfRule>
  </conditionalFormatting>
  <conditionalFormatting sqref="W29">
    <cfRule type="cellIs" dxfId="341" priority="343" stopIfTrue="1" operator="equal">
      <formula>3</formula>
    </cfRule>
  </conditionalFormatting>
  <conditionalFormatting sqref="W30">
    <cfRule type="cellIs" dxfId="340" priority="342" stopIfTrue="1" operator="equal">
      <formula>3</formula>
    </cfRule>
  </conditionalFormatting>
  <conditionalFormatting sqref="W33">
    <cfRule type="cellIs" dxfId="339" priority="341" stopIfTrue="1" operator="equal">
      <formula>3</formula>
    </cfRule>
  </conditionalFormatting>
  <conditionalFormatting sqref="W76">
    <cfRule type="cellIs" dxfId="338" priority="340" stopIfTrue="1" operator="equal">
      <formula>3</formula>
    </cfRule>
  </conditionalFormatting>
  <conditionalFormatting sqref="W11">
    <cfRule type="cellIs" dxfId="337" priority="335" stopIfTrue="1" operator="equal">
      <formula>3</formula>
    </cfRule>
  </conditionalFormatting>
  <conditionalFormatting sqref="W12">
    <cfRule type="cellIs" dxfId="336" priority="334" stopIfTrue="1" operator="equal">
      <formula>3</formula>
    </cfRule>
  </conditionalFormatting>
  <conditionalFormatting sqref="W8">
    <cfRule type="cellIs" dxfId="335" priority="337" stopIfTrue="1" operator="equal">
      <formula>3</formula>
    </cfRule>
  </conditionalFormatting>
  <conditionalFormatting sqref="W10">
    <cfRule type="cellIs" dxfId="334" priority="336" stopIfTrue="1" operator="equal">
      <formula>3</formula>
    </cfRule>
  </conditionalFormatting>
  <conditionalFormatting sqref="W16">
    <cfRule type="cellIs" dxfId="333" priority="333" stopIfTrue="1" operator="equal">
      <formula>3</formula>
    </cfRule>
  </conditionalFormatting>
  <conditionalFormatting sqref="W14">
    <cfRule type="cellIs" dxfId="332" priority="332" stopIfTrue="1" operator="equal">
      <formula>3</formula>
    </cfRule>
  </conditionalFormatting>
  <conditionalFormatting sqref="W9">
    <cfRule type="cellIs" dxfId="331" priority="329" stopIfTrue="1" operator="equal">
      <formula>3</formula>
    </cfRule>
  </conditionalFormatting>
  <conditionalFormatting sqref="W19">
    <cfRule type="cellIs" dxfId="330" priority="319" stopIfTrue="1" operator="equal">
      <formula>3</formula>
    </cfRule>
  </conditionalFormatting>
  <conditionalFormatting sqref="W13">
    <cfRule type="cellIs" dxfId="329" priority="330" stopIfTrue="1" operator="equal">
      <formula>3</formula>
    </cfRule>
  </conditionalFormatting>
  <conditionalFormatting sqref="W15">
    <cfRule type="cellIs" dxfId="328" priority="331" stopIfTrue="1" operator="equal">
      <formula>3</formula>
    </cfRule>
  </conditionalFormatting>
  <conditionalFormatting sqref="W26">
    <cfRule type="cellIs" dxfId="327" priority="323" stopIfTrue="1" operator="equal">
      <formula>3</formula>
    </cfRule>
  </conditionalFormatting>
  <conditionalFormatting sqref="W24">
    <cfRule type="cellIs" dxfId="326" priority="322" stopIfTrue="1" operator="equal">
      <formula>3</formula>
    </cfRule>
  </conditionalFormatting>
  <conditionalFormatting sqref="W25">
    <cfRule type="cellIs" dxfId="325" priority="321" stopIfTrue="1" operator="equal">
      <formula>3</formula>
    </cfRule>
  </conditionalFormatting>
  <conditionalFormatting sqref="W23">
    <cfRule type="cellIs" dxfId="324" priority="320" stopIfTrue="1" operator="equal">
      <formula>3</formula>
    </cfRule>
  </conditionalFormatting>
  <conditionalFormatting sqref="W17">
    <cfRule type="cellIs" dxfId="323" priority="338" stopIfTrue="1" operator="equal">
      <formula>3</formula>
    </cfRule>
  </conditionalFormatting>
  <conditionalFormatting sqref="W35">
    <cfRule type="cellIs" dxfId="322" priority="309" stopIfTrue="1" operator="equal">
      <formula>3</formula>
    </cfRule>
  </conditionalFormatting>
  <conditionalFormatting sqref="W20">
    <cfRule type="cellIs" dxfId="321" priority="326" stopIfTrue="1" operator="equal">
      <formula>3</formula>
    </cfRule>
  </conditionalFormatting>
  <conditionalFormatting sqref="W21">
    <cfRule type="cellIs" dxfId="320" priority="325" stopIfTrue="1" operator="equal">
      <formula>3</formula>
    </cfRule>
  </conditionalFormatting>
  <conditionalFormatting sqref="W42">
    <cfRule type="cellIs" dxfId="319" priority="312" stopIfTrue="1" operator="equal">
      <formula>3</formula>
    </cfRule>
  </conditionalFormatting>
  <conditionalFormatting sqref="W46">
    <cfRule type="cellIs" dxfId="318" priority="304" stopIfTrue="1" operator="equal">
      <formula>3</formula>
    </cfRule>
  </conditionalFormatting>
  <conditionalFormatting sqref="W36">
    <cfRule type="cellIs" dxfId="317" priority="310" stopIfTrue="1" operator="equal">
      <formula>3</formula>
    </cfRule>
  </conditionalFormatting>
  <conditionalFormatting sqref="W40">
    <cfRule type="cellIs" dxfId="316" priority="311" stopIfTrue="1" operator="equal">
      <formula>3</formula>
    </cfRule>
  </conditionalFormatting>
  <conditionalFormatting sqref="W38">
    <cfRule type="cellIs" dxfId="315" priority="315" stopIfTrue="1" operator="equal">
      <formula>3</formula>
    </cfRule>
  </conditionalFormatting>
  <conditionalFormatting sqref="W18">
    <cfRule type="cellIs" dxfId="314" priority="327" stopIfTrue="1" operator="equal">
      <formula>3</formula>
    </cfRule>
  </conditionalFormatting>
  <conditionalFormatting sqref="W41">
    <cfRule type="cellIs" dxfId="313" priority="313" stopIfTrue="1" operator="equal">
      <formula>3</formula>
    </cfRule>
  </conditionalFormatting>
  <conditionalFormatting sqref="W27">
    <cfRule type="cellIs" dxfId="312" priority="328" stopIfTrue="1" operator="equal">
      <formula>3</formula>
    </cfRule>
  </conditionalFormatting>
  <conditionalFormatting sqref="W22">
    <cfRule type="cellIs" dxfId="311" priority="324" stopIfTrue="1" operator="equal">
      <formula>3</formula>
    </cfRule>
  </conditionalFormatting>
  <conditionalFormatting sqref="W49">
    <cfRule type="cellIs" dxfId="310" priority="305" stopIfTrue="1" operator="equal">
      <formula>3</formula>
    </cfRule>
  </conditionalFormatting>
  <conditionalFormatting sqref="W45">
    <cfRule type="cellIs" dxfId="309" priority="308" stopIfTrue="1" operator="equal">
      <formula>3</formula>
    </cfRule>
  </conditionalFormatting>
  <conditionalFormatting sqref="W37">
    <cfRule type="cellIs" dxfId="308" priority="316" stopIfTrue="1" operator="equal">
      <formula>3</formula>
    </cfRule>
  </conditionalFormatting>
  <conditionalFormatting sqref="W44">
    <cfRule type="cellIs" dxfId="307" priority="318" stopIfTrue="1" operator="equal">
      <formula>3</formula>
    </cfRule>
  </conditionalFormatting>
  <conditionalFormatting sqref="W64">
    <cfRule type="cellIs" dxfId="306" priority="298" stopIfTrue="1" operator="equal">
      <formula>3</formula>
    </cfRule>
  </conditionalFormatting>
  <conditionalFormatting sqref="W39">
    <cfRule type="cellIs" dxfId="305" priority="314" stopIfTrue="1" operator="equal">
      <formula>3</formula>
    </cfRule>
  </conditionalFormatting>
  <conditionalFormatting sqref="W34">
    <cfRule type="cellIs" dxfId="304" priority="317" stopIfTrue="1" operator="equal">
      <formula>3</formula>
    </cfRule>
  </conditionalFormatting>
  <conditionalFormatting sqref="W48">
    <cfRule type="cellIs" dxfId="303" priority="306" stopIfTrue="1" operator="equal">
      <formula>3</formula>
    </cfRule>
  </conditionalFormatting>
  <conditionalFormatting sqref="W47">
    <cfRule type="cellIs" dxfId="302" priority="307" stopIfTrue="1" operator="equal">
      <formula>3</formula>
    </cfRule>
  </conditionalFormatting>
  <conditionalFormatting sqref="W59">
    <cfRule type="cellIs" dxfId="301" priority="302" stopIfTrue="1" operator="equal">
      <formula>3</formula>
    </cfRule>
  </conditionalFormatting>
  <conditionalFormatting sqref="W61">
    <cfRule type="cellIs" dxfId="300" priority="301" stopIfTrue="1" operator="equal">
      <formula>3</formula>
    </cfRule>
  </conditionalFormatting>
  <conditionalFormatting sqref="W62">
    <cfRule type="cellIs" dxfId="299" priority="300" stopIfTrue="1" operator="equal">
      <formula>3</formula>
    </cfRule>
  </conditionalFormatting>
  <conditionalFormatting sqref="W63">
    <cfRule type="cellIs" dxfId="298" priority="299" stopIfTrue="1" operator="equal">
      <formula>3</formula>
    </cfRule>
  </conditionalFormatting>
  <conditionalFormatting sqref="W66">
    <cfRule type="cellIs" dxfId="297" priority="303" stopIfTrue="1" operator="equal">
      <formula>3</formula>
    </cfRule>
  </conditionalFormatting>
  <conditionalFormatting sqref="W67 W74:W75">
    <cfRule type="cellIs" dxfId="296" priority="297" stopIfTrue="1" operator="equal">
      <formula>3</formula>
    </cfRule>
  </conditionalFormatting>
  <conditionalFormatting sqref="W68">
    <cfRule type="cellIs" dxfId="295" priority="296" stopIfTrue="1" operator="equal">
      <formula>3</formula>
    </cfRule>
  </conditionalFormatting>
  <conditionalFormatting sqref="W70">
    <cfRule type="cellIs" dxfId="294" priority="295" stopIfTrue="1" operator="equal">
      <formula>3</formula>
    </cfRule>
  </conditionalFormatting>
  <conditionalFormatting sqref="W71">
    <cfRule type="cellIs" dxfId="293" priority="293" stopIfTrue="1" operator="equal">
      <formula>3</formula>
    </cfRule>
  </conditionalFormatting>
  <conditionalFormatting sqref="W69">
    <cfRule type="cellIs" dxfId="292" priority="294" stopIfTrue="1" operator="equal">
      <formula>3</formula>
    </cfRule>
  </conditionalFormatting>
  <conditionalFormatting sqref="W72">
    <cfRule type="cellIs" dxfId="291" priority="292" stopIfTrue="1" operator="equal">
      <formula>3</formula>
    </cfRule>
  </conditionalFormatting>
  <conditionalFormatting sqref="W79:W84">
    <cfRule type="cellIs" dxfId="290" priority="291" stopIfTrue="1" operator="equal">
      <formula>3</formula>
    </cfRule>
  </conditionalFormatting>
  <conditionalFormatting sqref="W60">
    <cfRule type="cellIs" dxfId="289" priority="290" stopIfTrue="1" operator="equal">
      <formula>3</formula>
    </cfRule>
  </conditionalFormatting>
  <conditionalFormatting sqref="W58">
    <cfRule type="cellIs" dxfId="288" priority="283" stopIfTrue="1" operator="equal">
      <formula>3</formula>
    </cfRule>
  </conditionalFormatting>
  <conditionalFormatting sqref="W51">
    <cfRule type="cellIs" dxfId="287" priority="289" stopIfTrue="1" operator="equal">
      <formula>3</formula>
    </cfRule>
  </conditionalFormatting>
  <conditionalFormatting sqref="W52">
    <cfRule type="cellIs" dxfId="286" priority="288" stopIfTrue="1" operator="equal">
      <formula>3</formula>
    </cfRule>
  </conditionalFormatting>
  <conditionalFormatting sqref="W53">
    <cfRule type="cellIs" dxfId="285" priority="287" stopIfTrue="1" operator="equal">
      <formula>3</formula>
    </cfRule>
  </conditionalFormatting>
  <conditionalFormatting sqref="W54">
    <cfRule type="cellIs" dxfId="284" priority="286" stopIfTrue="1" operator="equal">
      <formula>3</formula>
    </cfRule>
  </conditionalFormatting>
  <conditionalFormatting sqref="W55">
    <cfRule type="cellIs" dxfId="283" priority="285" stopIfTrue="1" operator="equal">
      <formula>3</formula>
    </cfRule>
  </conditionalFormatting>
  <conditionalFormatting sqref="W57">
    <cfRule type="cellIs" dxfId="282" priority="284" stopIfTrue="1" operator="equal">
      <formula>3</formula>
    </cfRule>
  </conditionalFormatting>
  <conditionalFormatting sqref="W50">
    <cfRule type="cellIs" dxfId="281" priority="282" stopIfTrue="1" operator="equal">
      <formula>3</formula>
    </cfRule>
  </conditionalFormatting>
  <conditionalFormatting sqref="W32">
    <cfRule type="cellIs" dxfId="280" priority="281" stopIfTrue="1" operator="equal">
      <formula>3</formula>
    </cfRule>
  </conditionalFormatting>
  <conditionalFormatting sqref="W43">
    <cfRule type="cellIs" dxfId="279" priority="280" stopIfTrue="1" operator="equal">
      <formula>3</formula>
    </cfRule>
  </conditionalFormatting>
  <conditionalFormatting sqref="W56">
    <cfRule type="cellIs" dxfId="278" priority="279" stopIfTrue="1" operator="equal">
      <formula>3</formula>
    </cfRule>
  </conditionalFormatting>
  <conditionalFormatting sqref="W65">
    <cfRule type="cellIs" dxfId="277" priority="278" stopIfTrue="1" operator="equal">
      <formula>3</formula>
    </cfRule>
  </conditionalFormatting>
  <conditionalFormatting sqref="W73">
    <cfRule type="cellIs" dxfId="276" priority="277" stopIfTrue="1" operator="equal">
      <formula>3</formula>
    </cfRule>
  </conditionalFormatting>
  <conditionalFormatting sqref="Y77:Y78">
    <cfRule type="cellIs" dxfId="275" priority="249" operator="equal">
      <formula>"NO ACEPTABLE"</formula>
    </cfRule>
    <cfRule type="cellIs" dxfId="274" priority="250" operator="equal">
      <formula>"ACEPTABLE CON CONTROL ESPECIFICO"</formula>
    </cfRule>
    <cfRule type="cellIs" dxfId="273" priority="251" operator="equal">
      <formula>"MEJORABLE"</formula>
    </cfRule>
    <cfRule type="cellIs" dxfId="272" priority="252" operator="equal">
      <formula>"ACEPTABLE"</formula>
    </cfRule>
  </conditionalFormatting>
  <conditionalFormatting sqref="Y31">
    <cfRule type="cellIs" dxfId="271" priority="273" operator="equal">
      <formula>"NO ACEPTABLE"</formula>
    </cfRule>
    <cfRule type="cellIs" dxfId="270" priority="274" operator="equal">
      <formula>"ACEPTABLE CON CONTROL ESPECIFICO"</formula>
    </cfRule>
    <cfRule type="cellIs" dxfId="269" priority="275" operator="equal">
      <formula>"MEJORABLE"</formula>
    </cfRule>
    <cfRule type="cellIs" dxfId="268" priority="276" operator="equal">
      <formula>"ACEPTABLE"</formula>
    </cfRule>
  </conditionalFormatting>
  <conditionalFormatting sqref="Y28">
    <cfRule type="cellIs" dxfId="267" priority="269" operator="equal">
      <formula>"NO ACEPTABLE"</formula>
    </cfRule>
    <cfRule type="cellIs" dxfId="266" priority="270" operator="equal">
      <formula>"ACEPTABLE CON CONTROL ESPECIFICO"</formula>
    </cfRule>
    <cfRule type="cellIs" dxfId="265" priority="271" operator="equal">
      <formula>"MEJORABLE"</formula>
    </cfRule>
    <cfRule type="cellIs" dxfId="264" priority="272" operator="equal">
      <formula>"ACEPTABLE"</formula>
    </cfRule>
  </conditionalFormatting>
  <conditionalFormatting sqref="Y29">
    <cfRule type="cellIs" dxfId="263" priority="265" operator="equal">
      <formula>"NO ACEPTABLE"</formula>
    </cfRule>
    <cfRule type="cellIs" dxfId="262" priority="266" operator="equal">
      <formula>"ACEPTABLE CON CONTROL ESPECIFICO"</formula>
    </cfRule>
    <cfRule type="cellIs" dxfId="261" priority="267" operator="equal">
      <formula>"MEJORABLE"</formula>
    </cfRule>
    <cfRule type="cellIs" dxfId="260" priority="268" operator="equal">
      <formula>"ACEPTABLE"</formula>
    </cfRule>
  </conditionalFormatting>
  <conditionalFormatting sqref="Y30">
    <cfRule type="cellIs" dxfId="259" priority="261" operator="equal">
      <formula>"NO ACEPTABLE"</formula>
    </cfRule>
    <cfRule type="cellIs" dxfId="258" priority="262" operator="equal">
      <formula>"ACEPTABLE CON CONTROL ESPECIFICO"</formula>
    </cfRule>
    <cfRule type="cellIs" dxfId="257" priority="263" operator="equal">
      <formula>"MEJORABLE"</formula>
    </cfRule>
    <cfRule type="cellIs" dxfId="256" priority="264" operator="equal">
      <formula>"ACEPTABLE"</formula>
    </cfRule>
  </conditionalFormatting>
  <conditionalFormatting sqref="Y33">
    <cfRule type="cellIs" dxfId="255" priority="257" operator="equal">
      <formula>"NO ACEPTABLE"</formula>
    </cfRule>
    <cfRule type="cellIs" dxfId="254" priority="258" operator="equal">
      <formula>"ACEPTABLE CON CONTROL ESPECIFICO"</formula>
    </cfRule>
    <cfRule type="cellIs" dxfId="253" priority="259" operator="equal">
      <formula>"MEJORABLE"</formula>
    </cfRule>
    <cfRule type="cellIs" dxfId="252" priority="260" operator="equal">
      <formula>"ACEPTABLE"</formula>
    </cfRule>
  </conditionalFormatting>
  <conditionalFormatting sqref="Y76">
    <cfRule type="cellIs" dxfId="251" priority="253" operator="equal">
      <formula>"NO ACEPTABLE"</formula>
    </cfRule>
    <cfRule type="cellIs" dxfId="250" priority="254" operator="equal">
      <formula>"ACEPTABLE CON CONTROL ESPECIFICO"</formula>
    </cfRule>
    <cfRule type="cellIs" dxfId="249" priority="255" operator="equal">
      <formula>"MEJORABLE"</formula>
    </cfRule>
    <cfRule type="cellIs" dxfId="248" priority="256" operator="equal">
      <formula>"ACEPTABLE"</formula>
    </cfRule>
  </conditionalFormatting>
  <conditionalFormatting sqref="Y11">
    <cfRule type="cellIs" dxfId="247" priority="233" operator="equal">
      <formula>"NO ACEPTABLE"</formula>
    </cfRule>
    <cfRule type="cellIs" dxfId="246" priority="234" operator="equal">
      <formula>"ACEPTABLE CON CONTROL ESPECIFICO"</formula>
    </cfRule>
    <cfRule type="cellIs" dxfId="245" priority="235" operator="equal">
      <formula>"MEJORABLE"</formula>
    </cfRule>
    <cfRule type="cellIs" dxfId="244" priority="236" operator="equal">
      <formula>"ACEPTABLE"</formula>
    </cfRule>
  </conditionalFormatting>
  <conditionalFormatting sqref="Y12">
    <cfRule type="cellIs" dxfId="243" priority="229" operator="equal">
      <formula>"NO ACEPTABLE"</formula>
    </cfRule>
    <cfRule type="cellIs" dxfId="242" priority="230" operator="equal">
      <formula>"ACEPTABLE CON CONTROL ESPECIFICO"</formula>
    </cfRule>
    <cfRule type="cellIs" dxfId="241" priority="231" operator="equal">
      <formula>"MEJORABLE"</formula>
    </cfRule>
    <cfRule type="cellIs" dxfId="240" priority="232" operator="equal">
      <formula>"ACEPTABLE"</formula>
    </cfRule>
  </conditionalFormatting>
  <conditionalFormatting sqref="Y8">
    <cfRule type="cellIs" dxfId="239" priority="241" operator="equal">
      <formula>"NO ACEPTABLE"</formula>
    </cfRule>
    <cfRule type="cellIs" dxfId="238" priority="242" operator="equal">
      <formula>"ACEPTABLE CON CONTROL ESPECIFICO"</formula>
    </cfRule>
    <cfRule type="cellIs" dxfId="237" priority="243" operator="equal">
      <formula>"MEJORABLE"</formula>
    </cfRule>
    <cfRule type="cellIs" dxfId="236" priority="244" operator="equal">
      <formula>"ACEPTABLE"</formula>
    </cfRule>
  </conditionalFormatting>
  <conditionalFormatting sqref="Y10">
    <cfRule type="cellIs" dxfId="235" priority="237" operator="equal">
      <formula>"NO ACEPTABLE"</formula>
    </cfRule>
    <cfRule type="cellIs" dxfId="234" priority="238" operator="equal">
      <formula>"ACEPTABLE CON CONTROL ESPECIFICO"</formula>
    </cfRule>
    <cfRule type="cellIs" dxfId="233" priority="239" operator="equal">
      <formula>"MEJORABLE"</formula>
    </cfRule>
    <cfRule type="cellIs" dxfId="232" priority="240" operator="equal">
      <formula>"ACEPTABLE"</formula>
    </cfRule>
  </conditionalFormatting>
  <conditionalFormatting sqref="Y16">
    <cfRule type="cellIs" dxfId="231" priority="225" operator="equal">
      <formula>"NO ACEPTABLE"</formula>
    </cfRule>
    <cfRule type="cellIs" dxfId="230" priority="226" operator="equal">
      <formula>"ACEPTABLE CON CONTROL ESPECIFICO"</formula>
    </cfRule>
    <cfRule type="cellIs" dxfId="229" priority="227" operator="equal">
      <formula>"MEJORABLE"</formula>
    </cfRule>
    <cfRule type="cellIs" dxfId="228" priority="228" operator="equal">
      <formula>"ACEPTABLE"</formula>
    </cfRule>
  </conditionalFormatting>
  <conditionalFormatting sqref="Y14">
    <cfRule type="cellIs" dxfId="227" priority="221" operator="equal">
      <formula>"NO ACEPTABLE"</formula>
    </cfRule>
    <cfRule type="cellIs" dxfId="226" priority="222" operator="equal">
      <formula>"ACEPTABLE CON CONTROL ESPECIFICO"</formula>
    </cfRule>
    <cfRule type="cellIs" dxfId="225" priority="223" operator="equal">
      <formula>"MEJORABLE"</formula>
    </cfRule>
    <cfRule type="cellIs" dxfId="224" priority="224" operator="equal">
      <formula>"ACEPTABLE"</formula>
    </cfRule>
  </conditionalFormatting>
  <conditionalFormatting sqref="Y9">
    <cfRule type="cellIs" dxfId="223" priority="209" operator="equal">
      <formula>"NO ACEPTABLE"</formula>
    </cfRule>
    <cfRule type="cellIs" dxfId="222" priority="210" operator="equal">
      <formula>"ACEPTABLE CON CONTROL ESPECIFICO"</formula>
    </cfRule>
    <cfRule type="cellIs" dxfId="221" priority="211" operator="equal">
      <formula>"MEJORABLE"</formula>
    </cfRule>
    <cfRule type="cellIs" dxfId="220" priority="212" operator="equal">
      <formula>"ACEPTABLE"</formula>
    </cfRule>
  </conditionalFormatting>
  <conditionalFormatting sqref="Y19">
    <cfRule type="cellIs" dxfId="219" priority="169" operator="equal">
      <formula>"NO ACEPTABLE"</formula>
    </cfRule>
    <cfRule type="cellIs" dxfId="218" priority="170" operator="equal">
      <formula>"ACEPTABLE CON CONTROL ESPECIFICO"</formula>
    </cfRule>
    <cfRule type="cellIs" dxfId="217" priority="171" operator="equal">
      <formula>"MEJORABLE"</formula>
    </cfRule>
    <cfRule type="cellIs" dxfId="216" priority="172" operator="equal">
      <formula>"ACEPTABLE"</formula>
    </cfRule>
  </conditionalFormatting>
  <conditionalFormatting sqref="Y13">
    <cfRule type="cellIs" dxfId="215" priority="213" operator="equal">
      <formula>"NO ACEPTABLE"</formula>
    </cfRule>
    <cfRule type="cellIs" dxfId="214" priority="214" operator="equal">
      <formula>"ACEPTABLE CON CONTROL ESPECIFICO"</formula>
    </cfRule>
    <cfRule type="cellIs" dxfId="213" priority="215" operator="equal">
      <formula>"MEJORABLE"</formula>
    </cfRule>
    <cfRule type="cellIs" dxfId="212" priority="216" operator="equal">
      <formula>"ACEPTABLE"</formula>
    </cfRule>
  </conditionalFormatting>
  <conditionalFormatting sqref="Y15">
    <cfRule type="cellIs" dxfId="211" priority="217" operator="equal">
      <formula>"NO ACEPTABLE"</formula>
    </cfRule>
    <cfRule type="cellIs" dxfId="210" priority="218" operator="equal">
      <formula>"ACEPTABLE CON CONTROL ESPECIFICO"</formula>
    </cfRule>
    <cfRule type="cellIs" dxfId="209" priority="219" operator="equal">
      <formula>"MEJORABLE"</formula>
    </cfRule>
    <cfRule type="cellIs" dxfId="208" priority="220" operator="equal">
      <formula>"ACEPTABLE"</formula>
    </cfRule>
  </conditionalFormatting>
  <conditionalFormatting sqref="Y35">
    <cfRule type="cellIs" dxfId="207" priority="129" operator="equal">
      <formula>"NO ACEPTABLE"</formula>
    </cfRule>
    <cfRule type="cellIs" dxfId="206" priority="130" operator="equal">
      <formula>"ACEPTABLE CON CONTROL ESPECIFICO"</formula>
    </cfRule>
    <cfRule type="cellIs" dxfId="205" priority="131" operator="equal">
      <formula>"MEJORABLE"</formula>
    </cfRule>
    <cfRule type="cellIs" dxfId="204" priority="132" operator="equal">
      <formula>"ACEPTABLE"</formula>
    </cfRule>
  </conditionalFormatting>
  <conditionalFormatting sqref="Y46">
    <cfRule type="cellIs" dxfId="203" priority="109" operator="equal">
      <formula>"NO ACEPTABLE"</formula>
    </cfRule>
    <cfRule type="cellIs" dxfId="202" priority="110" operator="equal">
      <formula>"ACEPTABLE CON CONTROL ESPECIFICO"</formula>
    </cfRule>
    <cfRule type="cellIs" dxfId="201" priority="111" operator="equal">
      <formula>"MEJORABLE"</formula>
    </cfRule>
    <cfRule type="cellIs" dxfId="200" priority="112" operator="equal">
      <formula>"ACEPTABLE"</formula>
    </cfRule>
  </conditionalFormatting>
  <conditionalFormatting sqref="Y64">
    <cfRule type="cellIs" dxfId="199" priority="85" operator="equal">
      <formula>"NO ACEPTABLE"</formula>
    </cfRule>
    <cfRule type="cellIs" dxfId="198" priority="86" operator="equal">
      <formula>"ACEPTABLE CON CONTROL ESPECIFICO"</formula>
    </cfRule>
    <cfRule type="cellIs" dxfId="197" priority="87" operator="equal">
      <formula>"MEJORABLE"</formula>
    </cfRule>
    <cfRule type="cellIs" dxfId="196" priority="88" operator="equal">
      <formula>"ACEPTABLE"</formula>
    </cfRule>
  </conditionalFormatting>
  <conditionalFormatting sqref="Y26">
    <cfRule type="cellIs" dxfId="195" priority="185" operator="equal">
      <formula>"NO ACEPTABLE"</formula>
    </cfRule>
    <cfRule type="cellIs" dxfId="194" priority="186" operator="equal">
      <formula>"ACEPTABLE CON CONTROL ESPECIFICO"</formula>
    </cfRule>
    <cfRule type="cellIs" dxfId="193" priority="187" operator="equal">
      <formula>"MEJORABLE"</formula>
    </cfRule>
    <cfRule type="cellIs" dxfId="192" priority="188" operator="equal">
      <formula>"ACEPTABLE"</formula>
    </cfRule>
  </conditionalFormatting>
  <conditionalFormatting sqref="Y24">
    <cfRule type="cellIs" dxfId="191" priority="181" operator="equal">
      <formula>"NO ACEPTABLE"</formula>
    </cfRule>
    <cfRule type="cellIs" dxfId="190" priority="182" operator="equal">
      <formula>"ACEPTABLE CON CONTROL ESPECIFICO"</formula>
    </cfRule>
    <cfRule type="cellIs" dxfId="189" priority="183" operator="equal">
      <formula>"MEJORABLE"</formula>
    </cfRule>
    <cfRule type="cellIs" dxfId="188" priority="184" operator="equal">
      <formula>"ACEPTABLE"</formula>
    </cfRule>
  </conditionalFormatting>
  <conditionalFormatting sqref="Y25">
    <cfRule type="cellIs" dxfId="187" priority="177" operator="equal">
      <formula>"NO ACEPTABLE"</formula>
    </cfRule>
    <cfRule type="cellIs" dxfId="186" priority="178" operator="equal">
      <formula>"ACEPTABLE CON CONTROL ESPECIFICO"</formula>
    </cfRule>
    <cfRule type="cellIs" dxfId="185" priority="179" operator="equal">
      <formula>"MEJORABLE"</formula>
    </cfRule>
    <cfRule type="cellIs" dxfId="184" priority="180" operator="equal">
      <formula>"ACEPTABLE"</formula>
    </cfRule>
  </conditionalFormatting>
  <conditionalFormatting sqref="Y23">
    <cfRule type="cellIs" dxfId="183" priority="173" operator="equal">
      <formula>"NO ACEPTABLE"</formula>
    </cfRule>
    <cfRule type="cellIs" dxfId="182" priority="174" operator="equal">
      <formula>"ACEPTABLE CON CONTROL ESPECIFICO"</formula>
    </cfRule>
    <cfRule type="cellIs" dxfId="181" priority="175" operator="equal">
      <formula>"MEJORABLE"</formula>
    </cfRule>
    <cfRule type="cellIs" dxfId="180" priority="176" operator="equal">
      <formula>"ACEPTABLE"</formula>
    </cfRule>
  </conditionalFormatting>
  <conditionalFormatting sqref="Y17">
    <cfRule type="cellIs" dxfId="179" priority="245" operator="equal">
      <formula>"NO ACEPTABLE"</formula>
    </cfRule>
    <cfRule type="cellIs" dxfId="178" priority="246" operator="equal">
      <formula>"ACEPTABLE CON CONTROL ESPECIFICO"</formula>
    </cfRule>
    <cfRule type="cellIs" dxfId="177" priority="247" operator="equal">
      <formula>"MEJORABLE"</formula>
    </cfRule>
    <cfRule type="cellIs" dxfId="176" priority="248" operator="equal">
      <formula>"ACEPTABLE"</formula>
    </cfRule>
  </conditionalFormatting>
  <conditionalFormatting sqref="Y20">
    <cfRule type="cellIs" dxfId="175" priority="197" operator="equal">
      <formula>"NO ACEPTABLE"</formula>
    </cfRule>
    <cfRule type="cellIs" dxfId="174" priority="198" operator="equal">
      <formula>"ACEPTABLE CON CONTROL ESPECIFICO"</formula>
    </cfRule>
    <cfRule type="cellIs" dxfId="173" priority="199" operator="equal">
      <formula>"MEJORABLE"</formula>
    </cfRule>
    <cfRule type="cellIs" dxfId="172" priority="200" operator="equal">
      <formula>"ACEPTABLE"</formula>
    </cfRule>
  </conditionalFormatting>
  <conditionalFormatting sqref="Y21">
    <cfRule type="cellIs" dxfId="171" priority="193" operator="equal">
      <formula>"NO ACEPTABLE"</formula>
    </cfRule>
    <cfRule type="cellIs" dxfId="170" priority="194" operator="equal">
      <formula>"ACEPTABLE CON CONTROL ESPECIFICO"</formula>
    </cfRule>
    <cfRule type="cellIs" dxfId="169" priority="195" operator="equal">
      <formula>"MEJORABLE"</formula>
    </cfRule>
    <cfRule type="cellIs" dxfId="168" priority="196" operator="equal">
      <formula>"ACEPTABLE"</formula>
    </cfRule>
  </conditionalFormatting>
  <conditionalFormatting sqref="Y42">
    <cfRule type="cellIs" dxfId="167" priority="141" operator="equal">
      <formula>"NO ACEPTABLE"</formula>
    </cfRule>
    <cfRule type="cellIs" dxfId="166" priority="142" operator="equal">
      <formula>"ACEPTABLE CON CONTROL ESPECIFICO"</formula>
    </cfRule>
    <cfRule type="cellIs" dxfId="165" priority="143" operator="equal">
      <formula>"MEJORABLE"</formula>
    </cfRule>
    <cfRule type="cellIs" dxfId="164" priority="144" operator="equal">
      <formula>"ACEPTABLE"</formula>
    </cfRule>
  </conditionalFormatting>
  <conditionalFormatting sqref="Y36">
    <cfRule type="cellIs" dxfId="163" priority="133" operator="equal">
      <formula>"NO ACEPTABLE"</formula>
    </cfRule>
    <cfRule type="cellIs" dxfId="162" priority="134" operator="equal">
      <formula>"ACEPTABLE CON CONTROL ESPECIFICO"</formula>
    </cfRule>
    <cfRule type="cellIs" dxfId="161" priority="135" operator="equal">
      <formula>"MEJORABLE"</formula>
    </cfRule>
    <cfRule type="cellIs" dxfId="160" priority="136" operator="equal">
      <formula>"ACEPTABLE"</formula>
    </cfRule>
  </conditionalFormatting>
  <conditionalFormatting sqref="Y40">
    <cfRule type="cellIs" dxfId="159" priority="137" operator="equal">
      <formula>"NO ACEPTABLE"</formula>
    </cfRule>
    <cfRule type="cellIs" dxfId="158" priority="138" operator="equal">
      <formula>"ACEPTABLE CON CONTROL ESPECIFICO"</formula>
    </cfRule>
    <cfRule type="cellIs" dxfId="157" priority="139" operator="equal">
      <formula>"MEJORABLE"</formula>
    </cfRule>
    <cfRule type="cellIs" dxfId="156" priority="140" operator="equal">
      <formula>"ACEPTABLE"</formula>
    </cfRule>
  </conditionalFormatting>
  <conditionalFormatting sqref="Y38">
    <cfRule type="cellIs" dxfId="155" priority="153" operator="equal">
      <formula>"NO ACEPTABLE"</formula>
    </cfRule>
    <cfRule type="cellIs" dxfId="154" priority="154" operator="equal">
      <formula>"ACEPTABLE CON CONTROL ESPECIFICO"</formula>
    </cfRule>
    <cfRule type="cellIs" dxfId="153" priority="155" operator="equal">
      <formula>"MEJORABLE"</formula>
    </cfRule>
    <cfRule type="cellIs" dxfId="152" priority="156" operator="equal">
      <formula>"ACEPTABLE"</formula>
    </cfRule>
  </conditionalFormatting>
  <conditionalFormatting sqref="Y18">
    <cfRule type="cellIs" dxfId="151" priority="201" operator="equal">
      <formula>"NO ACEPTABLE"</formula>
    </cfRule>
    <cfRule type="cellIs" dxfId="150" priority="202" operator="equal">
      <formula>"ACEPTABLE CON CONTROL ESPECIFICO"</formula>
    </cfRule>
    <cfRule type="cellIs" dxfId="149" priority="203" operator="equal">
      <formula>"MEJORABLE"</formula>
    </cfRule>
    <cfRule type="cellIs" dxfId="148" priority="204" operator="equal">
      <formula>"ACEPTABLE"</formula>
    </cfRule>
  </conditionalFormatting>
  <conditionalFormatting sqref="Y41">
    <cfRule type="cellIs" dxfId="147" priority="145" operator="equal">
      <formula>"NO ACEPTABLE"</formula>
    </cfRule>
    <cfRule type="cellIs" dxfId="146" priority="146" operator="equal">
      <formula>"ACEPTABLE CON CONTROL ESPECIFICO"</formula>
    </cfRule>
    <cfRule type="cellIs" dxfId="145" priority="147" operator="equal">
      <formula>"MEJORABLE"</formula>
    </cfRule>
    <cfRule type="cellIs" dxfId="144" priority="148" operator="equal">
      <formula>"ACEPTABLE"</formula>
    </cfRule>
  </conditionalFormatting>
  <conditionalFormatting sqref="Y27">
    <cfRule type="cellIs" dxfId="143" priority="205" operator="equal">
      <formula>"NO ACEPTABLE"</formula>
    </cfRule>
    <cfRule type="cellIs" dxfId="142" priority="206" operator="equal">
      <formula>"ACEPTABLE CON CONTROL ESPECIFICO"</formula>
    </cfRule>
    <cfRule type="cellIs" dxfId="141" priority="207" operator="equal">
      <formula>"MEJORABLE"</formula>
    </cfRule>
    <cfRule type="cellIs" dxfId="140" priority="208" operator="equal">
      <formula>"ACEPTABLE"</formula>
    </cfRule>
  </conditionalFormatting>
  <conditionalFormatting sqref="Y22">
    <cfRule type="cellIs" dxfId="139" priority="189" operator="equal">
      <formula>"NO ACEPTABLE"</formula>
    </cfRule>
    <cfRule type="cellIs" dxfId="138" priority="190" operator="equal">
      <formula>"ACEPTABLE CON CONTROL ESPECIFICO"</formula>
    </cfRule>
    <cfRule type="cellIs" dxfId="137" priority="191" operator="equal">
      <formula>"MEJORABLE"</formula>
    </cfRule>
    <cfRule type="cellIs" dxfId="136" priority="192" operator="equal">
      <formula>"ACEPTABLE"</formula>
    </cfRule>
  </conditionalFormatting>
  <conditionalFormatting sqref="Y49">
    <cfRule type="cellIs" dxfId="135" priority="113" operator="equal">
      <formula>"NO ACEPTABLE"</formula>
    </cfRule>
    <cfRule type="cellIs" dxfId="134" priority="114" operator="equal">
      <formula>"ACEPTABLE CON CONTROL ESPECIFICO"</formula>
    </cfRule>
    <cfRule type="cellIs" dxfId="133" priority="115" operator="equal">
      <formula>"MEJORABLE"</formula>
    </cfRule>
    <cfRule type="cellIs" dxfId="132" priority="116" operator="equal">
      <formula>"ACEPTABLE"</formula>
    </cfRule>
  </conditionalFormatting>
  <conditionalFormatting sqref="Y45">
    <cfRule type="cellIs" dxfId="131" priority="125" operator="equal">
      <formula>"NO ACEPTABLE"</formula>
    </cfRule>
    <cfRule type="cellIs" dxfId="130" priority="126" operator="equal">
      <formula>"ACEPTABLE CON CONTROL ESPECIFICO"</formula>
    </cfRule>
    <cfRule type="cellIs" dxfId="129" priority="127" operator="equal">
      <formula>"MEJORABLE"</formula>
    </cfRule>
    <cfRule type="cellIs" dxfId="128" priority="128" operator="equal">
      <formula>"ACEPTABLE"</formula>
    </cfRule>
  </conditionalFormatting>
  <conditionalFormatting sqref="Y37">
    <cfRule type="cellIs" dxfId="127" priority="157" operator="equal">
      <formula>"NO ACEPTABLE"</formula>
    </cfRule>
    <cfRule type="cellIs" dxfId="126" priority="158" operator="equal">
      <formula>"ACEPTABLE CON CONTROL ESPECIFICO"</formula>
    </cfRule>
    <cfRule type="cellIs" dxfId="125" priority="159" operator="equal">
      <formula>"MEJORABLE"</formula>
    </cfRule>
    <cfRule type="cellIs" dxfId="124" priority="160" operator="equal">
      <formula>"ACEPTABLE"</formula>
    </cfRule>
  </conditionalFormatting>
  <conditionalFormatting sqref="Y44">
    <cfRule type="cellIs" dxfId="123" priority="165" operator="equal">
      <formula>"NO ACEPTABLE"</formula>
    </cfRule>
    <cfRule type="cellIs" dxfId="122" priority="166" operator="equal">
      <formula>"ACEPTABLE CON CONTROL ESPECIFICO"</formula>
    </cfRule>
    <cfRule type="cellIs" dxfId="121" priority="167" operator="equal">
      <formula>"MEJORABLE"</formula>
    </cfRule>
    <cfRule type="cellIs" dxfId="120" priority="168" operator="equal">
      <formula>"ACEPTABLE"</formula>
    </cfRule>
  </conditionalFormatting>
  <conditionalFormatting sqref="Y39">
    <cfRule type="cellIs" dxfId="119" priority="149" operator="equal">
      <formula>"NO ACEPTABLE"</formula>
    </cfRule>
    <cfRule type="cellIs" dxfId="118" priority="150" operator="equal">
      <formula>"ACEPTABLE CON CONTROL ESPECIFICO"</formula>
    </cfRule>
    <cfRule type="cellIs" dxfId="117" priority="151" operator="equal">
      <formula>"MEJORABLE"</formula>
    </cfRule>
    <cfRule type="cellIs" dxfId="116" priority="152" operator="equal">
      <formula>"ACEPTABLE"</formula>
    </cfRule>
  </conditionalFormatting>
  <conditionalFormatting sqref="Y34">
    <cfRule type="cellIs" dxfId="115" priority="161" operator="equal">
      <formula>"NO ACEPTABLE"</formula>
    </cfRule>
    <cfRule type="cellIs" dxfId="114" priority="162" operator="equal">
      <formula>"ACEPTABLE CON CONTROL ESPECIFICO"</formula>
    </cfRule>
    <cfRule type="cellIs" dxfId="113" priority="163" operator="equal">
      <formula>"MEJORABLE"</formula>
    </cfRule>
    <cfRule type="cellIs" dxfId="112" priority="164" operator="equal">
      <formula>"ACEPTABLE"</formula>
    </cfRule>
  </conditionalFormatting>
  <conditionalFormatting sqref="Y48">
    <cfRule type="cellIs" dxfId="111" priority="117" operator="equal">
      <formula>"NO ACEPTABLE"</formula>
    </cfRule>
    <cfRule type="cellIs" dxfId="110" priority="118" operator="equal">
      <formula>"ACEPTABLE CON CONTROL ESPECIFICO"</formula>
    </cfRule>
    <cfRule type="cellIs" dxfId="109" priority="119" operator="equal">
      <formula>"MEJORABLE"</formula>
    </cfRule>
    <cfRule type="cellIs" dxfId="108" priority="120" operator="equal">
      <formula>"ACEPTABLE"</formula>
    </cfRule>
  </conditionalFormatting>
  <conditionalFormatting sqref="Y47">
    <cfRule type="cellIs" dxfId="107" priority="121" operator="equal">
      <formula>"NO ACEPTABLE"</formula>
    </cfRule>
    <cfRule type="cellIs" dxfId="106" priority="122" operator="equal">
      <formula>"ACEPTABLE CON CONTROL ESPECIFICO"</formula>
    </cfRule>
    <cfRule type="cellIs" dxfId="105" priority="123" operator="equal">
      <formula>"MEJORABLE"</formula>
    </cfRule>
    <cfRule type="cellIs" dxfId="104" priority="124" operator="equal">
      <formula>"ACEPTABLE"</formula>
    </cfRule>
  </conditionalFormatting>
  <conditionalFormatting sqref="Y59">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Y61">
    <cfRule type="cellIs" dxfId="99" priority="97" operator="equal">
      <formula>"NO ACEPTABLE"</formula>
    </cfRule>
    <cfRule type="cellIs" dxfId="98" priority="98" operator="equal">
      <formula>"ACEPTABLE CON CONTROL ESPECIFICO"</formula>
    </cfRule>
    <cfRule type="cellIs" dxfId="97" priority="99" operator="equal">
      <formula>"MEJORABLE"</formula>
    </cfRule>
    <cfRule type="cellIs" dxfId="96" priority="100" operator="equal">
      <formula>"ACEPTABLE"</formula>
    </cfRule>
  </conditionalFormatting>
  <conditionalFormatting sqref="Y62">
    <cfRule type="cellIs" dxfId="95" priority="93" operator="equal">
      <formula>"NO ACEPTABLE"</formula>
    </cfRule>
    <cfRule type="cellIs" dxfId="94" priority="94" operator="equal">
      <formula>"ACEPTABLE CON CONTROL ESPECIFICO"</formula>
    </cfRule>
    <cfRule type="cellIs" dxfId="93" priority="95" operator="equal">
      <formula>"MEJORABLE"</formula>
    </cfRule>
    <cfRule type="cellIs" dxfId="92" priority="96" operator="equal">
      <formula>"ACEPTABLE"</formula>
    </cfRule>
  </conditionalFormatting>
  <conditionalFormatting sqref="Y63">
    <cfRule type="cellIs" dxfId="91" priority="89" operator="equal">
      <formula>"NO ACEPTABLE"</formula>
    </cfRule>
    <cfRule type="cellIs" dxfId="90" priority="90" operator="equal">
      <formula>"ACEPTABLE CON CONTROL ESPECIFICO"</formula>
    </cfRule>
    <cfRule type="cellIs" dxfId="89" priority="91" operator="equal">
      <formula>"MEJORABLE"</formula>
    </cfRule>
    <cfRule type="cellIs" dxfId="88" priority="92" operator="equal">
      <formula>"ACEPTABLE"</formula>
    </cfRule>
  </conditionalFormatting>
  <conditionalFormatting sqref="Y66">
    <cfRule type="cellIs" dxfId="87" priority="105" operator="equal">
      <formula>"NO ACEPTABLE"</formula>
    </cfRule>
    <cfRule type="cellIs" dxfId="86" priority="106" operator="equal">
      <formula>"ACEPTABLE CON CONTROL ESPECIFICO"</formula>
    </cfRule>
    <cfRule type="cellIs" dxfId="85" priority="107" operator="equal">
      <formula>"MEJORABLE"</formula>
    </cfRule>
    <cfRule type="cellIs" dxfId="84" priority="108" operator="equal">
      <formula>"ACEPTABLE"</formula>
    </cfRule>
  </conditionalFormatting>
  <conditionalFormatting sqref="Y67 Y74:Y75">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8">
    <cfRule type="cellIs" dxfId="79" priority="77" operator="equal">
      <formula>"NO ACEPTABLE"</formula>
    </cfRule>
    <cfRule type="cellIs" dxfId="78" priority="78" operator="equal">
      <formula>"ACEPTABLE CON CONTROL ESPECIFICO"</formula>
    </cfRule>
    <cfRule type="cellIs" dxfId="77" priority="79" operator="equal">
      <formula>"MEJORABLE"</formula>
    </cfRule>
    <cfRule type="cellIs" dxfId="76" priority="80" operator="equal">
      <formula>"ACEPTABLE"</formula>
    </cfRule>
  </conditionalFormatting>
  <conditionalFormatting sqref="Y70">
    <cfRule type="cellIs" dxfId="75" priority="73" operator="equal">
      <formula>"NO ACEPTABLE"</formula>
    </cfRule>
    <cfRule type="cellIs" dxfId="74" priority="74" operator="equal">
      <formula>"ACEPTABLE CON CONTROL ESPECIFICO"</formula>
    </cfRule>
    <cfRule type="cellIs" dxfId="73" priority="75" operator="equal">
      <formula>"MEJORABLE"</formula>
    </cfRule>
    <cfRule type="cellIs" dxfId="72" priority="76" operator="equal">
      <formula>"ACEPTABLE"</formula>
    </cfRule>
  </conditionalFormatting>
  <conditionalFormatting sqref="Y71">
    <cfRule type="cellIs" dxfId="71" priority="65" operator="equal">
      <formula>"NO ACEPTABLE"</formula>
    </cfRule>
    <cfRule type="cellIs" dxfId="70" priority="66" operator="equal">
      <formula>"ACEPTABLE CON CONTROL ESPECIFICO"</formula>
    </cfRule>
    <cfRule type="cellIs" dxfId="69" priority="67" operator="equal">
      <formula>"MEJORABLE"</formula>
    </cfRule>
    <cfRule type="cellIs" dxfId="68" priority="68" operator="equal">
      <formula>"ACEPTABLE"</formula>
    </cfRule>
  </conditionalFormatting>
  <conditionalFormatting sqref="Y69">
    <cfRule type="cellIs" dxfId="67" priority="69" operator="equal">
      <formula>"NO ACEPTABLE"</formula>
    </cfRule>
    <cfRule type="cellIs" dxfId="66" priority="70" operator="equal">
      <formula>"ACEPTABLE CON CONTROL ESPECIFICO"</formula>
    </cfRule>
    <cfRule type="cellIs" dxfId="65" priority="71" operator="equal">
      <formula>"MEJORABLE"</formula>
    </cfRule>
    <cfRule type="cellIs" dxfId="64" priority="72" operator="equal">
      <formula>"ACEPTABLE"</formula>
    </cfRule>
  </conditionalFormatting>
  <conditionalFormatting sqref="Y72">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Y79:Y84">
    <cfRule type="cellIs" dxfId="59" priority="57" operator="equal">
      <formula>"NO ACEPTABLE"</formula>
    </cfRule>
    <cfRule type="cellIs" dxfId="58" priority="58" operator="equal">
      <formula>"ACEPTABLE CON CONTROL ESPECIFICO"</formula>
    </cfRule>
    <cfRule type="cellIs" dxfId="57" priority="59" operator="equal">
      <formula>"MEJORABLE"</formula>
    </cfRule>
    <cfRule type="cellIs" dxfId="56" priority="60" operator="equal">
      <formula>"ACEPTABLE"</formula>
    </cfRule>
  </conditionalFormatting>
  <conditionalFormatting sqref="Y60">
    <cfRule type="cellIs" dxfId="55" priority="53" operator="equal">
      <formula>"NO ACEPTABLE"</formula>
    </cfRule>
    <cfRule type="cellIs" dxfId="54" priority="54" operator="equal">
      <formula>"ACEPTABLE CON CONTROL ESPECIFICO"</formula>
    </cfRule>
    <cfRule type="cellIs" dxfId="53" priority="55" operator="equal">
      <formula>"MEJORABLE"</formula>
    </cfRule>
    <cfRule type="cellIs" dxfId="52" priority="56" operator="equal">
      <formula>"ACEPTABLE"</formula>
    </cfRule>
  </conditionalFormatting>
  <conditionalFormatting sqref="Y57">
    <cfRule type="cellIs" dxfId="51" priority="29" operator="equal">
      <formula>"NO ACEPTABLE"</formula>
    </cfRule>
    <cfRule type="cellIs" dxfId="50" priority="30" operator="equal">
      <formula>"ACEPTABLE CON CONTROL ESPECIFICO"</formula>
    </cfRule>
    <cfRule type="cellIs" dxfId="49" priority="31" operator="equal">
      <formula>"MEJORABLE"</formula>
    </cfRule>
    <cfRule type="cellIs" dxfId="48" priority="32" operator="equal">
      <formula>"ACEPTABLE"</formula>
    </cfRule>
  </conditionalFormatting>
  <conditionalFormatting sqref="Y50">
    <cfRule type="cellIs" dxfId="47" priority="21" operator="equal">
      <formula>"NO ACEPTABLE"</formula>
    </cfRule>
    <cfRule type="cellIs" dxfId="46" priority="22" operator="equal">
      <formula>"ACEPTABLE CON CONTROL ESPECIFICO"</formula>
    </cfRule>
    <cfRule type="cellIs" dxfId="45" priority="23" operator="equal">
      <formula>"MEJORABLE"</formula>
    </cfRule>
    <cfRule type="cellIs" dxfId="44" priority="24" operator="equal">
      <formula>"ACEPTABLE"</formula>
    </cfRule>
  </conditionalFormatting>
  <conditionalFormatting sqref="Y51">
    <cfRule type="cellIs" dxfId="43" priority="49" operator="equal">
      <formula>"NO ACEPTABLE"</formula>
    </cfRule>
    <cfRule type="cellIs" dxfId="42" priority="50" operator="equal">
      <formula>"ACEPTABLE CON CONTROL ESPECIFICO"</formula>
    </cfRule>
    <cfRule type="cellIs" dxfId="41" priority="51" operator="equal">
      <formula>"MEJORABLE"</formula>
    </cfRule>
    <cfRule type="cellIs" dxfId="40" priority="52" operator="equal">
      <formula>"ACEPTABLE"</formula>
    </cfRule>
  </conditionalFormatting>
  <conditionalFormatting sqref="Y52">
    <cfRule type="cellIs" dxfId="39" priority="45" operator="equal">
      <formula>"NO ACEPTABLE"</formula>
    </cfRule>
    <cfRule type="cellIs" dxfId="38" priority="46" operator="equal">
      <formula>"ACEPTABLE CON CONTROL ESPECIFICO"</formula>
    </cfRule>
    <cfRule type="cellIs" dxfId="37" priority="47" operator="equal">
      <formula>"MEJORABLE"</formula>
    </cfRule>
    <cfRule type="cellIs" dxfId="36" priority="48" operator="equal">
      <formula>"ACEPTABLE"</formula>
    </cfRule>
  </conditionalFormatting>
  <conditionalFormatting sqref="Y53">
    <cfRule type="cellIs" dxfId="35" priority="41" operator="equal">
      <formula>"NO ACEPTABLE"</formula>
    </cfRule>
    <cfRule type="cellIs" dxfId="34" priority="42" operator="equal">
      <formula>"ACEPTABLE CON CONTROL ESPECIFICO"</formula>
    </cfRule>
    <cfRule type="cellIs" dxfId="33" priority="43" operator="equal">
      <formula>"MEJORABLE"</formula>
    </cfRule>
    <cfRule type="cellIs" dxfId="32" priority="44" operator="equal">
      <formula>"ACEPTABLE"</formula>
    </cfRule>
  </conditionalFormatting>
  <conditionalFormatting sqref="Y54">
    <cfRule type="cellIs" dxfId="31" priority="37" operator="equal">
      <formula>"NO ACEPTABLE"</formula>
    </cfRule>
    <cfRule type="cellIs" dxfId="30" priority="38" operator="equal">
      <formula>"ACEPTABLE CON CONTROL ESPECIFICO"</formula>
    </cfRule>
    <cfRule type="cellIs" dxfId="29" priority="39" operator="equal">
      <formula>"MEJORABLE"</formula>
    </cfRule>
    <cfRule type="cellIs" dxfId="28" priority="40" operator="equal">
      <formula>"ACEPTABLE"</formula>
    </cfRule>
  </conditionalFormatting>
  <conditionalFormatting sqref="Y55">
    <cfRule type="cellIs" dxfId="27" priority="33" operator="equal">
      <formula>"NO ACEPTABLE"</formula>
    </cfRule>
    <cfRule type="cellIs" dxfId="26" priority="34" operator="equal">
      <formula>"ACEPTABLE CON CONTROL ESPECIFICO"</formula>
    </cfRule>
    <cfRule type="cellIs" dxfId="25" priority="35" operator="equal">
      <formula>"MEJORABLE"</formula>
    </cfRule>
    <cfRule type="cellIs" dxfId="24" priority="36" operator="equal">
      <formula>"ACEPTABLE"</formula>
    </cfRule>
  </conditionalFormatting>
  <conditionalFormatting sqref="Y58">
    <cfRule type="cellIs" dxfId="23" priority="25" operator="equal">
      <formula>"NO ACEPTABLE"</formula>
    </cfRule>
    <cfRule type="cellIs" dxfId="22" priority="26" operator="equal">
      <formula>"ACEPTABLE CON CONTROL ESPECIFICO"</formula>
    </cfRule>
    <cfRule type="cellIs" dxfId="21" priority="27" operator="equal">
      <formula>"MEJORABLE"</formula>
    </cfRule>
    <cfRule type="cellIs" dxfId="20" priority="28" operator="equal">
      <formula>"ACEPTABLE"</formula>
    </cfRule>
  </conditionalFormatting>
  <conditionalFormatting sqref="Y32">
    <cfRule type="cellIs" dxfId="19" priority="17" operator="equal">
      <formula>"NO ACEPTABLE"</formula>
    </cfRule>
    <cfRule type="cellIs" dxfId="18" priority="18" operator="equal">
      <formula>"ACEPTABLE CON CONTROL ESPECIFICO"</formula>
    </cfRule>
    <cfRule type="cellIs" dxfId="17" priority="19" operator="equal">
      <formula>"MEJORABLE"</formula>
    </cfRule>
    <cfRule type="cellIs" dxfId="16" priority="20" operator="equal">
      <formula>"ACEPTABLE"</formula>
    </cfRule>
  </conditionalFormatting>
  <conditionalFormatting sqref="Y43">
    <cfRule type="cellIs" dxfId="15" priority="13" operator="equal">
      <formula>"NO ACEPTABLE"</formula>
    </cfRule>
    <cfRule type="cellIs" dxfId="14" priority="14" operator="equal">
      <formula>"ACEPTABLE CON CONTROL ESPECIFICO"</formula>
    </cfRule>
    <cfRule type="cellIs" dxfId="13" priority="15" operator="equal">
      <formula>"MEJORABLE"</formula>
    </cfRule>
    <cfRule type="cellIs" dxfId="12" priority="16" operator="equal">
      <formula>"ACEPTABLE"</formula>
    </cfRule>
  </conditionalFormatting>
  <conditionalFormatting sqref="Y56">
    <cfRule type="cellIs" dxfId="11" priority="9" operator="equal">
      <formula>"NO ACEPTABLE"</formula>
    </cfRule>
    <cfRule type="cellIs" dxfId="10" priority="10" operator="equal">
      <formula>"ACEPTABLE CON CONTROL ESPECIFICO"</formula>
    </cfRule>
    <cfRule type="cellIs" dxfId="9" priority="11" operator="equal">
      <formula>"MEJORABLE"</formula>
    </cfRule>
    <cfRule type="cellIs" dxfId="8" priority="12" operator="equal">
      <formula>"ACEPTABLE"</formula>
    </cfRule>
  </conditionalFormatting>
  <conditionalFormatting sqref="Y65">
    <cfRule type="cellIs" dxfId="7" priority="5" operator="equal">
      <formula>"NO ACEPTABLE"</formula>
    </cfRule>
    <cfRule type="cellIs" dxfId="6" priority="6" operator="equal">
      <formula>"ACEPTABLE CON CONTROL ESPECIFICO"</formula>
    </cfRule>
    <cfRule type="cellIs" dxfId="5" priority="7" operator="equal">
      <formula>"MEJORABLE"</formula>
    </cfRule>
    <cfRule type="cellIs" dxfId="4" priority="8" operator="equal">
      <formula>"ACEPTABLE"</formula>
    </cfRule>
  </conditionalFormatting>
  <conditionalFormatting sqref="Y73">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71">
    <dataValidation type="list" allowBlank="1" showInputMessage="1" showErrorMessage="1" sqref="G51:G55">
      <formula1>$J$64:$J$94</formula1>
    </dataValidation>
    <dataValidation type="list" allowBlank="1" showInputMessage="1" showErrorMessage="1" sqref="G58">
      <formula1>$J$70:$J$101</formula1>
    </dataValidation>
    <dataValidation type="list" allowBlank="1" showInputMessage="1" showErrorMessage="1" sqref="G50">
      <formula1>$J$64:$J$91</formula1>
    </dataValidation>
    <dataValidation type="list" allowBlank="1" showInputMessage="1" showErrorMessage="1" sqref="G79:G84">
      <formula1>$J$99:$J$127</formula1>
    </dataValidation>
    <dataValidation type="list" allowBlank="1" showInputMessage="1" showErrorMessage="1" sqref="G74:G75 G67:G72">
      <formula1>$J$94:$J$122</formula1>
    </dataValidation>
    <dataValidation type="list" allowBlank="1" showInputMessage="1" showErrorMessage="1" sqref="G59:G64 G66">
      <formula1>$J$108:$J$136</formula1>
    </dataValidation>
    <dataValidation type="list" allowBlank="1" showInputMessage="1" showErrorMessage="1" sqref="G49">
      <formula1>$J$117:$J$145</formula1>
    </dataValidation>
    <dataValidation type="list" allowBlank="1" showInputMessage="1" showErrorMessage="1" sqref="G45:G48">
      <formula1>$J$113:$J$141</formula1>
    </dataValidation>
    <dataValidation type="list" allowBlank="1" showInputMessage="1" showErrorMessage="1" sqref="G34:G42 G44">
      <formula1>$J$120:$J$148</formula1>
    </dataValidation>
    <dataValidation type="list" allowBlank="1" showInputMessage="1" showErrorMessage="1" sqref="G8:G27 G73 G65 G56 G43 G32">
      <formula1>$J$133:$J$161</formula1>
    </dataValidation>
    <dataValidation type="list" allowBlank="1" showInputMessage="1" showErrorMessage="1" sqref="G28:G31 G33">
      <formula1>$J$92:$J$120</formula1>
    </dataValidation>
    <dataValidation type="list" allowBlank="1" showInputMessage="1" showErrorMessage="1" sqref="I57">
      <formula1>$K$70:$K$99</formula1>
    </dataValidation>
    <dataValidation type="list" allowBlank="1" showInputMessage="1" showErrorMessage="1" sqref="I50 J57 J50:J55">
      <formula1>$M$64:$M$73</formula1>
    </dataValidation>
    <dataValidation type="list" allowBlank="1" showInputMessage="1" showErrorMessage="1" sqref="I76:I78">
      <formula1>$K$97:$K$126</formula1>
    </dataValidation>
    <dataValidation type="list" allowBlank="1" showInputMessage="1" showErrorMessage="1" sqref="J58">
      <formula1>$M$64:$M$72</formula1>
    </dataValidation>
    <dataValidation type="list" allowBlank="1" showInputMessage="1" showErrorMessage="1" sqref="J79:J84">
      <formula1>$M$100:$M$109</formula1>
    </dataValidation>
    <dataValidation type="list" allowBlank="1" showInputMessage="1" showErrorMessage="1" sqref="J67 J71 J69 J74:J75">
      <formula1>$M$95:$M$104</formula1>
    </dataValidation>
    <dataValidation type="list" allowBlank="1" showInputMessage="1" showErrorMessage="1" sqref="J63 J60 J66">
      <formula1>$M$109:$M$118</formula1>
    </dataValidation>
    <dataValidation type="list" allowBlank="1" showInputMessage="1" showErrorMessage="1" sqref="J46 J49">
      <formula1>$M$118:$M$127</formula1>
    </dataValidation>
    <dataValidation type="list" allowBlank="1" showInputMessage="1" showErrorMessage="1" sqref="J45">
      <formula1>$M$114:$M$123</formula1>
    </dataValidation>
    <dataValidation type="list" allowBlank="1" showInputMessage="1" showErrorMessage="1" sqref="J34:J35 J38 J41 J44">
      <formula1>$M$121:$M$130</formula1>
    </dataValidation>
    <dataValidation type="list" allowBlank="1" showInputMessage="1" showErrorMessage="1" sqref="J76:J78 J29 J33">
      <formula1>$M$93:$M$102</formula1>
    </dataValidation>
    <dataValidation type="list" allowBlank="1" showInputMessage="1" showErrorMessage="1" sqref="J8 J11 J14 J26:J27 J21 J24 J16:J18 J32 J43 J56 J65 J73">
      <formula1>$M$134:$M$143</formula1>
    </dataValidation>
    <dataValidation type="list" allowBlank="1" showInputMessage="1" showErrorMessage="1" sqref="G57 R50 I8:I49 I79:I84 I58:I75 I51:I56 G76:G78">
      <formula1>#REF!</formula1>
    </dataValidation>
    <dataValidation type="list" allowBlank="1" showInputMessage="1" showErrorMessage="1" sqref="R58">
      <formula1>$S$67:$S$70</formula1>
    </dataValidation>
    <dataValidation type="list" allowBlank="1" showInputMessage="1" showErrorMessage="1" sqref="R51:R55 R57">
      <formula1>$R$64:$R$66</formula1>
    </dataValidation>
    <dataValidation type="list" allowBlank="1" showInputMessage="1" showErrorMessage="1" sqref="R79:R84">
      <formula1>$S$104:$S$107</formula1>
    </dataValidation>
    <dataValidation type="list" allowBlank="1" showInputMessage="1" showErrorMessage="1" sqref="R76:R78">
      <formula1>$S$97:$S$100</formula1>
    </dataValidation>
    <dataValidation type="list" allowBlank="1" showInputMessage="1" showErrorMessage="1" sqref="R74:R75 R67:R72">
      <formula1>$R$94:$R$97</formula1>
    </dataValidation>
    <dataValidation type="list" allowBlank="1" showInputMessage="1" showErrorMessage="1" sqref="R59:R64 R66">
      <formula1>$R$108:$R$111</formula1>
    </dataValidation>
    <dataValidation type="list" allowBlank="1" showInputMessage="1" showErrorMessage="1" sqref="R46 R49">
      <formula1>$R$117:$R$120</formula1>
    </dataValidation>
    <dataValidation type="list" allowBlank="1" showInputMessage="1" showErrorMessage="1" sqref="R47:R48 R45">
      <formula1>$R$113:$R$116</formula1>
    </dataValidation>
    <dataValidation type="list" allowBlank="1" showInputMessage="1" showErrorMessage="1" sqref="R34:R42 R44">
      <formula1>$R$120:$R$123</formula1>
    </dataValidation>
    <dataValidation type="list" allowBlank="1" showInputMessage="1" showErrorMessage="1" sqref="R8:R27 R73 R65 R56 R43 R32">
      <formula1>$R$133:$R$136</formula1>
    </dataValidation>
    <dataValidation type="list" allowBlank="1" showInputMessage="1" showErrorMessage="1" sqref="R28:R31 R33">
      <formula1>$R$92:$R$95</formula1>
    </dataValidation>
    <dataValidation type="list" allowBlank="1" showInputMessage="1" showErrorMessage="1" sqref="S58">
      <formula1>$T$67:$T$71</formula1>
    </dataValidation>
    <dataValidation type="list" allowBlank="1" showInputMessage="1" showErrorMessage="1" sqref="S51:S55 S57">
      <formula1>$S$64:$S$67</formula1>
    </dataValidation>
    <dataValidation type="list" allowBlank="1" showInputMessage="1" showErrorMessage="1" sqref="S50">
      <formula1>$S$64:$S$64</formula1>
    </dataValidation>
    <dataValidation type="list" allowBlank="1" showInputMessage="1" showErrorMessage="1" sqref="S79:S84">
      <formula1>$T$104:$T$108</formula1>
    </dataValidation>
    <dataValidation type="list" allowBlank="1" showInputMessage="1" showErrorMessage="1" sqref="S76:S78">
      <formula1>$T$97:$T$101</formula1>
    </dataValidation>
    <dataValidation type="list" allowBlank="1" showInputMessage="1" showErrorMessage="1" sqref="S74:S75 S67:S72">
      <formula1>$S$94:$S$98</formula1>
    </dataValidation>
    <dataValidation type="list" allowBlank="1" showInputMessage="1" showErrorMessage="1" sqref="S59:S64 S66">
      <formula1>$S$108:$S$112</formula1>
    </dataValidation>
    <dataValidation type="list" allowBlank="1" showInputMessage="1" showErrorMessage="1" sqref="S46 S49">
      <formula1>$S$117:$S$121</formula1>
    </dataValidation>
    <dataValidation type="list" allowBlank="1" showInputMessage="1" showErrorMessage="1" sqref="S47:S48 S45">
      <formula1>$S$113:$S$117</formula1>
    </dataValidation>
    <dataValidation type="list" allowBlank="1" showInputMessage="1" showErrorMessage="1" sqref="S34:S42 S44">
      <formula1>$S$120:$S$124</formula1>
    </dataValidation>
    <dataValidation type="list" allowBlank="1" showInputMessage="1" showErrorMessage="1" sqref="S8:S27 S73 S65 S56 S43 S32">
      <formula1>$S$133:$S$137</formula1>
    </dataValidation>
    <dataValidation type="list" allowBlank="1" showInputMessage="1" showErrorMessage="1" sqref="S28:S31 S33">
      <formula1>$S$92:$S$96</formula1>
    </dataValidation>
    <dataValidation type="list" allowBlank="1" showInputMessage="1" showErrorMessage="1" sqref="V58">
      <formula1>$V$67:$V$71</formula1>
    </dataValidation>
    <dataValidation type="list" allowBlank="1" showInputMessage="1" showErrorMessage="1" sqref="V51:V55 V57">
      <formula1>$U$64:$U$67</formula1>
    </dataValidation>
    <dataValidation type="list" allowBlank="1" showInputMessage="1" showErrorMessage="1" sqref="V50">
      <formula1>$U$64:$U$64</formula1>
    </dataValidation>
    <dataValidation type="list" allowBlank="1" showInputMessage="1" showErrorMessage="1" sqref="V79:V84">
      <formula1>$V$104:$V$108</formula1>
    </dataValidation>
    <dataValidation type="list" allowBlank="1" showInputMessage="1" showErrorMessage="1" sqref="V76:V78">
      <formula1>$V$97:$V$101</formula1>
    </dataValidation>
    <dataValidation type="list" allowBlank="1" showInputMessage="1" showErrorMessage="1" sqref="V74:V75 V67:V72">
      <formula1>$U$94:$U$98</formula1>
    </dataValidation>
    <dataValidation type="list" allowBlank="1" showInputMessage="1" showErrorMessage="1" sqref="V59:V64 V66">
      <formula1>$U$108:$U$112</formula1>
    </dataValidation>
    <dataValidation type="list" allowBlank="1" showInputMessage="1" showErrorMessage="1" sqref="V46 V49">
      <formula1>$U$117:$U$121</formula1>
    </dataValidation>
    <dataValidation type="list" allowBlank="1" showInputMessage="1" showErrorMessage="1" sqref="V47:V48 V45">
      <formula1>$U$113:$U$117</formula1>
    </dataValidation>
    <dataValidation type="list" allowBlank="1" showInputMessage="1" showErrorMessage="1" sqref="V34:V42 V44">
      <formula1>$U$120:$U$124</formula1>
    </dataValidation>
    <dataValidation type="list" allowBlank="1" showInputMessage="1" showErrorMessage="1" sqref="V8:V27 V73 V65 V56 V43 V32">
      <formula1>$U$133:$U$137</formula1>
    </dataValidation>
    <dataValidation type="list" allowBlank="1" showInputMessage="1" showErrorMessage="1" sqref="V28:V31 V33">
      <formula1>$U$92:$U$96</formula1>
    </dataValidation>
    <dataValidation type="list" allowBlank="1" showInputMessage="1" showErrorMessage="1" sqref="M50">
      <formula1>$Y$64:$Y$79</formula1>
    </dataValidation>
    <dataValidation type="list" allowBlank="1" showInputMessage="1" showErrorMessage="1" sqref="M58 M51:M55">
      <formula1>$Y$64:$Y$81</formula1>
    </dataValidation>
    <dataValidation type="list" allowBlank="1" showInputMessage="1" showErrorMessage="1" sqref="M57">
      <formula1>$Z$64:$Z$80</formula1>
    </dataValidation>
    <dataValidation type="list" allowBlank="1" showInputMessage="1" showErrorMessage="1" sqref="M79 M83 M81">
      <formula1>$Y$99:$Y$119</formula1>
    </dataValidation>
    <dataValidation type="list" allowBlank="1" showInputMessage="1" showErrorMessage="1" sqref="M76:M78">
      <formula1>$Z$97:$Z$117</formula1>
    </dataValidation>
    <dataValidation type="list" allowBlank="1" showInputMessage="1" showErrorMessage="1" sqref="M74:M75 M67:M72">
      <formula1>$Y$94:$Y$114</formula1>
    </dataValidation>
    <dataValidation type="list" allowBlank="1" showInputMessage="1" showErrorMessage="1" sqref="M59:M60 M66 M62:M64">
      <formula1>$Y$108:$Y$128</formula1>
    </dataValidation>
    <dataValidation type="list" allowBlank="1" showInputMessage="1" showErrorMessage="1" sqref="M46 M49">
      <formula1>$Y$117:$Y$137</formula1>
    </dataValidation>
    <dataValidation type="list" allowBlank="1" showInputMessage="1" showErrorMessage="1" sqref="M47:M48 M45">
      <formula1>$Y$113:$Y$133</formula1>
    </dataValidation>
    <dataValidation type="list" allowBlank="1" showInputMessage="1" showErrorMessage="1" sqref="M34:M42 M44">
      <formula1>$Y$120:$Y$140</formula1>
    </dataValidation>
    <dataValidation type="list" allowBlank="1" showInputMessage="1" showErrorMessage="1" sqref="M8:M27 M73 M65 M56 M43 M32">
      <formula1>$Y$133:$Y$153</formula1>
    </dataValidation>
    <dataValidation type="list" allowBlank="1" showInputMessage="1" showErrorMessage="1" sqref="M28:M31 M33">
      <formula1>$Y$92:$Y$112</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dcterms:created xsi:type="dcterms:W3CDTF">2012-10-03T21:23:57Z</dcterms:created>
  <dcterms:modified xsi:type="dcterms:W3CDTF">2023-01-04T05:31:20Z</dcterms:modified>
  <cp:category/>
  <cp:contentStatus/>
</cp:coreProperties>
</file>