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fabio\OneDrive\Escritorio\"/>
    </mc:Choice>
  </mc:AlternateContent>
  <bookViews>
    <workbookView xWindow="0" yWindow="0" windowWidth="20490" windowHeight="775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Matriz!$A$7:$AE$27</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4" l="1"/>
  <c r="E21" i="24" s="1"/>
  <c r="E22" i="24" s="1"/>
  <c r="U27" i="24" l="1"/>
  <c r="X27" i="24" s="1"/>
  <c r="Y27" i="24" s="1"/>
  <c r="Z27" i="24" s="1"/>
  <c r="U26" i="24"/>
  <c r="V26" i="24" s="1"/>
  <c r="V27" i="24" l="1"/>
  <c r="X26" i="24"/>
  <c r="Y26" i="24" s="1"/>
  <c r="Z26" i="24" s="1"/>
  <c r="U25" i="24" l="1"/>
  <c r="X25" i="24" s="1"/>
  <c r="Y25" i="24" s="1"/>
  <c r="Z25" i="24" s="1"/>
  <c r="X24" i="24"/>
  <c r="Y24" i="24" s="1"/>
  <c r="Z24" i="24" s="1"/>
  <c r="V24" i="24" l="1"/>
  <c r="V25"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S7" authorId="0" shapeId="0">
      <text>
        <r>
          <rPr>
            <sz val="9"/>
            <color indexed="81"/>
            <rFont val="Tahoma"/>
            <family val="2"/>
          </rPr>
          <t>Muy Alto - 10
Alto - 6
Medio - 2
Bajo - 0</t>
        </r>
      </text>
    </comment>
    <comment ref="T7" authorId="0" shapeId="0">
      <text>
        <r>
          <rPr>
            <sz val="9"/>
            <color indexed="81"/>
            <rFont val="Tahoma"/>
            <family val="2"/>
          </rPr>
          <t>Continua - 4 
Frecuente - 3
Ocasional - 2
Esporádica - 1</t>
        </r>
      </text>
    </comment>
    <comment ref="U7" authorId="0" shapeId="0">
      <text>
        <r>
          <rPr>
            <sz val="9"/>
            <color indexed="81"/>
            <rFont val="Tahoma"/>
            <family val="2"/>
          </rPr>
          <t xml:space="preserve">
Nivel de deficiencia * Nivel de exposición</t>
        </r>
      </text>
    </comment>
    <comment ref="W7" authorId="0" shapeId="0">
      <text>
        <r>
          <rPr>
            <sz val="9"/>
            <color indexed="81"/>
            <rFont val="Tahoma"/>
            <family val="2"/>
          </rPr>
          <t>Medida de severidad de las consecuencias</t>
        </r>
      </text>
    </comment>
    <comment ref="X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<sst xmlns="http://schemas.openxmlformats.org/spreadsheetml/2006/main" count="1184" uniqueCount="360">
  <si>
    <t xml:space="preserve">  </t>
  </si>
  <si>
    <t>BODEGA</t>
  </si>
  <si>
    <t>FECHA</t>
  </si>
  <si>
    <t>CLASIFICACION</t>
  </si>
  <si>
    <t>DESCRIPCION</t>
  </si>
  <si>
    <t>MEDIO</t>
  </si>
  <si>
    <t>PEOR CONSECUENCIA</t>
  </si>
  <si>
    <t>ADMINISTRATIVO</t>
  </si>
  <si>
    <t>ADMINISTRACION GENERAL DE LA BODEGA</t>
  </si>
  <si>
    <t>REALIZAR LABORES RELACIONADAS CON  LA BODEGA Y EL INVENTARIO EXISTENTE</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</si>
  <si>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</si>
  <si>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</si>
  <si>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</si>
  <si>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</si>
  <si>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</si>
  <si>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</si>
  <si>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</si>
  <si>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</si>
  <si>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</si>
  <si>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</si>
  <si>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</si>
  <si>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</si>
  <si>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G</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</si>
  <si>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</si>
  <si>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</si>
  <si>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</si>
  <si>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</si>
  <si>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</si>
  <si>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</si>
  <si>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</si>
  <si>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</si>
  <si>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</si>
  <si>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</si>
  <si>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</si>
  <si>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</si>
  <si>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</si>
  <si>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</si>
  <si>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ergonomía del ambiente de trabajo (dimensionamiento de superficies de trabajo). Pies apoyados en el suelo y espalda apoyada en las sillas, respaldo ergonómico,  basados en la (NTP 242).</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</si>
  <si>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</si>
  <si>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</si>
  <si>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</si>
  <si>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</si>
  <si>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</si>
  <si>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</si>
  <si>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</si>
  <si>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</si>
  <si>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</si>
  <si>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</si>
  <si>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</si>
  <si>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</si>
  <si>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</si>
  <si>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</si>
  <si>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</si>
  <si>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</si>
  <si>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</si>
  <si>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</si>
  <si>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</si>
  <si>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</si>
  <si>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</si>
  <si>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</si>
  <si>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</si>
  <si>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</si>
  <si>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</si>
  <si>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</si>
  <si>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</si>
  <si>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</si>
  <si>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</si>
  <si>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</si>
  <si>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</si>
  <si>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</si>
  <si>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Manipulación de cajas o elementos pesados</t>
  </si>
  <si>
    <t>Hernias, fracturas, enfermedades graves que generen incapacidad parcial, invalidez o muerte</t>
  </si>
  <si>
    <t>Riesgo Publico (Robo, atraco, asalto, de orden publico)</t>
  </si>
  <si>
    <t>Situaciones de inseguridad en el sector</t>
  </si>
  <si>
    <t>Golpes, heridas, facturas o la muerte</t>
  </si>
  <si>
    <t>cámaras de seguridad</t>
  </si>
  <si>
    <t>Radio trasmisores de comunicación</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</si>
  <si>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</si>
  <si>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LABORES DE ASEO Y CAFETERÍA</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</si>
  <si>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</si>
  <si>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</si>
  <si>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</si>
  <si>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Enfermedades que causan incapacidad temporal</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</si>
  <si>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</si>
  <si>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</si>
  <si>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</si>
  <si>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Biológico</t>
  </si>
  <si>
    <t xml:space="preserve">Exposición a Bacterias, Virus, Fluidos corporales, Hongos, Parásitos, Animales (mordeduras, picaduras)  </t>
  </si>
  <si>
    <t>Se realiza trapeado y limpieza de baños, oficinas y manipulacion de basuras</t>
  </si>
  <si>
    <t>Infecciones o infestaciones agudas o crónicas, reacciones alérgicas, enfermedades infectocontagiosas.</t>
  </si>
  <si>
    <t>Suministrar dotacion EPP, Uniformes</t>
  </si>
  <si>
    <t>Se recomienda: Activar protocolo de bioseguridad, inspecciones continúas de EPP, capacitación y sensibilización de riesgo biológico, exámenes ocupacionales periódicos, practicas de auto cuidado.</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</si>
  <si>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</si>
  <si>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</si>
  <si>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</si>
  <si>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</si>
  <si>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</si>
  <si>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</si>
  <si>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</si>
  <si>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Físico - Temperaturas extremas</t>
  </si>
  <si>
    <t>Disconfort térmico</t>
  </si>
  <si>
    <t>De acuerdo a condiciones de orden climático y demás características propias de la zona geográfica donde se presta el servicio</t>
  </si>
  <si>
    <t>Uso de dotación, chaqueta de acuerdo a la sensación térmica</t>
  </si>
  <si>
    <t>IV</t>
  </si>
  <si>
    <t>ACEPTABLE</t>
  </si>
  <si>
    <t>Estrés Térmico por Frío: fatiga, dolor de cabeza, dolores osteomusculares, disminución de la concentración.</t>
  </si>
  <si>
    <t xml:space="preserve"> - Sensibilizar al personal en el autocuidado personal y normas de seguridad de los equipos</t>
  </si>
  <si>
    <t xml:space="preserve"> -  Uso de la chaqueta entregada como dotación
 - Evita corrientes de aire</t>
  </si>
  <si>
    <t>LABORES ADMINISTRATIVAS, DE ASEO Y CAFETERÍA</t>
  </si>
  <si>
    <t>Ingresar o salir de las instalaciones de la entidad</t>
  </si>
  <si>
    <t>Realizar labores administrativas, de aseo y cafetería en el centro de trabajo</t>
  </si>
  <si>
    <t xml:space="preserve">Tecnologico </t>
  </si>
  <si>
    <t>Incendio, fuga, derrame, explosión</t>
  </si>
  <si>
    <t>Presencia de carga combustible (papel y cartón).
Instalaciones electricas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</si>
  <si>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</si>
  <si>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</si>
  <si>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Fenomenos Naturales</t>
  </si>
  <si>
    <t>Sismo, inundación, lluvias, neblinas, granizadas o tormentas eléctricas.</t>
  </si>
  <si>
    <t>Situacion geografica de la ciudad donde se desarrollan las actividades</t>
  </si>
  <si>
    <t xml:space="preserve"> - Plan  de Gestion del Riesgo</t>
  </si>
  <si>
    <t xml:space="preserve"> - Consultar analisis de vulnerabilidad 
 -  Actualizacion periodica del Plan de emergencias
 - Desarrollo de simulacros  
 -  Divulgacion de procedimientos operativos normalizados</t>
  </si>
  <si>
    <t>Todas las actividades que se desarrollen de manera presencial en la bodega</t>
  </si>
  <si>
    <t xml:space="preserve">Todas las tareas desarrolladas por las servidoras, servidores y contratistas que generan contactos estrechos: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</si>
  <si>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</si>
  <si>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 y otros virus o bacterias.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</si>
  <si>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</si>
  <si>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</si>
  <si>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</si>
  <si>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</si>
  <si>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</si>
  <si>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</si>
  <si>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</si>
  <si>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Todas las tareas desarrolladas por las servidoras, servidores y contratistas que generan contactos estrechos con una persona sospechosa o confirmada positiva Covid-19, también incluye otras actividades que generan sobrecarga laboral.</t>
  </si>
  <si>
    <t>Psicosocial</t>
  </si>
  <si>
    <t>Derivados de la Organización del Trabajo,  la tarea o duplicidad de rol, Tareas monótonas, Jornada laboral extensa, exigencias del trabajo.</t>
  </si>
  <si>
    <t>Exposición a agentes biológicos como
VIRUS COVID-19 (contacto directo
entre personas, contacto con objetos
contaminados).
Jornadas de trabajo extensas o exigencias del trabajo qjue generan sobrecarga laboral</t>
  </si>
  <si>
    <t>Depresión, ansiedad, fatiga y TEPT a raíz de la pandemia de COVID-19, o a partir de cualquier situación con ocasión del trabajo.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</si>
  <si>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</si>
  <si>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</si>
  <si>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</si>
  <si>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</si>
  <si>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</si>
  <si>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</si>
  <si>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CLASIFICACIÓN PELIGRO</t>
  </si>
  <si>
    <t>FACTOR DE PELIGRO</t>
  </si>
  <si>
    <t>DAÑO (Efecto posible o consecuencia)</t>
  </si>
  <si>
    <t>ND</t>
  </si>
  <si>
    <t>NE</t>
  </si>
  <si>
    <t>NC</t>
  </si>
  <si>
    <t>Biomecánico - Esfuerzo</t>
  </si>
  <si>
    <t>Agresiones fisicas o verbales por parte de usuarios y/o Daño en las personas y en la propiedad.</t>
  </si>
  <si>
    <t>Afección al sistema Gastrointestinal</t>
  </si>
  <si>
    <t>Biomecánico - Manipulacion de cargas</t>
  </si>
  <si>
    <t>Carga dinámica (Derivados de la fuerza): Levantamiento de cargas</t>
  </si>
  <si>
    <t>Enfermedades agudas o cronicas, que generan incapacidad permanente, parcial, invalidez o muerte</t>
  </si>
  <si>
    <t>Afección al sistema Respiratorio</t>
  </si>
  <si>
    <t>Agresiones fisicas por parte de personas alteradas</t>
  </si>
  <si>
    <t>Enfermedades en la Piel</t>
  </si>
  <si>
    <t xml:space="preserve">Carga Estatica: Postura prolongada (de pie y/o sentado por el 75% o más de la jornada laboral), Postura Mantenida y Postura por fuera del ángulo de confort. </t>
  </si>
  <si>
    <t>Lesiones superciales, heridas de poca profundidas, contusiones, irritaciones del ojo por material particulado</t>
  </si>
  <si>
    <t>Estrés Térmico por Calor: fatiga, deshidratación, dolor de cabeza.</t>
  </si>
  <si>
    <t>Eléctrico (Estática, alta, media y baja tension)</t>
  </si>
  <si>
    <t>Fatiga, estrés, disminución de la destreza y precisión. Estados de ansiedad y/o depresión y transtornos del aparato digestivo, efectos cardiovasculares.</t>
  </si>
  <si>
    <t xml:space="preserve">Locativo: Condiciones de orden y aseo </t>
  </si>
  <si>
    <t>Golpes, heridas, contusiones, fracturas, esguinces, luxaciones</t>
  </si>
  <si>
    <t xml:space="preserve">Fatiga muscular, lesiones del sistema
músculo-esquelético (tendinitis, desgarros, distensiones, tunel carpiano), aceleración de la degeneración de estructuras osteomusculares. </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</si>
  <si>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</si>
  <si>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</si>
  <si>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</si>
  <si>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Hipoacusia, estrés, sordera.</t>
  </si>
  <si>
    <t>Trabajo en alturas</t>
  </si>
  <si>
    <t>Lesiones en los ojos</t>
  </si>
  <si>
    <t>Trabajo en espacios confinados</t>
  </si>
  <si>
    <t>Lesiones en piel, intoxicaciones agudas y crónicas, neumoconiosis (enfermedad pulmonar por depósito de partículas en los alvéolos), irritación de vías aéreas superiores.</t>
  </si>
  <si>
    <t>Trabajos en caliente</t>
  </si>
  <si>
    <t>Muerte celular, alteraciones cromosomicas transmisibles y alteracion de las moleculas de ADN</t>
  </si>
  <si>
    <t>Nauseas, Cefalea, mareo, calambres</t>
  </si>
  <si>
    <t>Físico - Radiaciones Ionizantes</t>
  </si>
  <si>
    <t>Exposicion a rayos x, gama, beta y alfa</t>
  </si>
  <si>
    <t xml:space="preserve">Exposicion a radiacion laser, ultravioleta, infraroja, radiofrecuencia, microondas) </t>
  </si>
  <si>
    <t>Trastornos articulares, daños vasculares (venosos y arteriales), lesiones de nervios periféricos</t>
  </si>
  <si>
    <t>Politraumatismos</t>
  </si>
  <si>
    <t>Superficies calientes</t>
  </si>
  <si>
    <t>Físico - Vibraciones</t>
  </si>
  <si>
    <t>Exposición a las vibraciones</t>
  </si>
  <si>
    <t>Atención a usuarios</t>
  </si>
  <si>
    <t>Contacto con gases,  vapores,humos, fibras, líquidos o sólidos</t>
  </si>
  <si>
    <t>Exposicion a Polvos organicos e inorganicos y material particulado</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</si>
  <si>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</si>
  <si>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</si>
  <si>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</si>
  <si>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</si>
  <si>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</si>
  <si>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</si>
  <si>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</si>
  <si>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</si>
  <si>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</si>
  <si>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</si>
  <si>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</si>
  <si>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</si>
  <si>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</si>
  <si>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</si>
  <si>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</si>
  <si>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</si>
  <si>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</si>
  <si>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</si>
  <si>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</si>
  <si>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</si>
  <si>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</si>
  <si>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</si>
  <si>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</si>
  <si>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</si>
  <si>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</si>
  <si>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</si>
  <si>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</si>
  <si>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</si>
  <si>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</si>
  <si>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</si>
  <si>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</si>
  <si>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</si>
  <si>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</si>
  <si>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</si>
  <si>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</si>
  <si>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</si>
  <si>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</si>
  <si>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</si>
  <si>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</si>
  <si>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</si>
  <si>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</si>
  <si>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</si>
  <si>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</si>
  <si>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</si>
  <si>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</si>
  <si>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</si>
  <si>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</si>
  <si>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</si>
  <si>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</si>
  <si>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</si>
  <si>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</si>
  <si>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</si>
  <si>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</si>
  <si>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</si>
  <si>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</si>
  <si>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GESTIÓN DE TALENTO HUMANO</t>
  </si>
  <si>
    <t>MATRIZ DE IDENTIFICACIÓN DE PELIGROS, EVALUACIÓN Y  LA VALORACIÓN DE LOS RIESGOS</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</si>
  <si>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</si>
  <si>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</si>
  <si>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</si>
  <si>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</si>
  <si>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</si>
  <si>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</si>
  <si>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</si>
  <si>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</si>
  <si>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</si>
  <si>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</si>
  <si>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</si>
  <si>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</si>
  <si>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</si>
  <si>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</si>
  <si>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</si>
  <si>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</si>
  <si>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</si>
  <si>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</si>
  <si>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</si>
  <si>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</si>
  <si>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</si>
  <si>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</si>
  <si>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</si>
  <si>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</si>
  <si>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</si>
  <si>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</si>
  <si>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</si>
  <si>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</si>
  <si>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</si>
  <si>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</si>
  <si>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</si>
  <si>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</si>
  <si>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</si>
  <si>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</si>
  <si>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Código: GTH-FO-83</t>
  </si>
  <si>
    <t>Versión: 01</t>
  </si>
  <si>
    <t>Fecha de Emisión: 29 de julio del 2019</t>
  </si>
  <si>
    <t>Página 1 de 1</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</si>
  <si>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</si>
  <si>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</si>
  <si>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</si>
  <si>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</si>
  <si>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</si>
  <si>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</si>
  <si>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</si>
  <si>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</si>
  <si>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</si>
  <si>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</si>
  <si>
    <t>DETERMINACION DEL NIVEL DE DEFICIENCIA</t>
  </si>
  <si>
    <t>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</si>
  <si>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</si>
  <si>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</si>
  <si>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</si>
  <si>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</si>
  <si>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</si>
  <si>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</si>
  <si>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</si>
  <si>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</si>
  <si>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</si>
  <si>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</si>
  <si>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</si>
  <si>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</si>
  <si>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</si>
  <si>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</si>
  <si>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</si>
  <si>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</si>
  <si>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</si>
  <si>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</si>
  <si>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</si>
  <si>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</si>
  <si>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</si>
  <si>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</si>
  <si>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</si>
  <si>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NIVEL DE PROBABILIDAD</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</si>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</sst>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2"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0"/>
      <name val="Calibri"/>
      <family val="2"/>
      <scheme val="minor"/>
    </font>
    <font>
      <b/>
      <sz val="22"/>
      <name val="Calibri"/>
      <family val="2"/>
      <scheme val="minor"/>
    </font>
    <font>
      <sz val="10"/>
      <color theme="1"/>
      <name val="Calibri"/>
      <family val="2"/>
    </font>
    <font>
      <b/>
      <sz val="16"/>
      <name val="Calibri"/>
      <family val="2"/>
      <scheme val="minor"/>
    </font>
    <font>
      <sz val="10"/>
      <color rgb="FF000000"/>
      <name val="Calibri"/>
      <family val="2"/>
    </font>
    <font>
      <sz val="9"/>
      <color theme="1"/>
      <name val="Calibri"/>
      <family val="2"/>
      <scheme val="minor"/>
    </font>
    <font>
      <b/>
      <sz val="12"/>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b/>
      <sz val="8"/>
      <color theme="1"/>
      <name val="Times New Roman"/>
      <family val="1"/>
    </font>
    <font>
      <b/>
      <i/>
      <sz val="10"/>
      <name val="Arial"/>
      <family val="2"/>
    </font>
    <font>
      <b/>
      <i/>
      <sz val="10"/>
      <color theme="0"/>
      <name val="Arial"/>
      <family val="2"/>
    </font>
  </fonts>
  <fills count="4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FF"/>
        <bgColor rgb="FFDEEBF7"/>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62">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28" xfId="0" applyFont="1" applyFill="1" applyBorder="1" applyAlignment="1">
      <alignment horizontal="center" vertical="center" wrapText="1"/>
    </xf>
    <xf numFmtId="0" fontId="22" fillId="27" borderId="28" xfId="0" applyFont="1" applyFill="1" applyBorder="1" applyAlignment="1">
      <alignment horizontal="center" vertical="center" wrapText="1"/>
    </xf>
    <xf numFmtId="0" fontId="22" fillId="28" borderId="28" xfId="0" applyFont="1" applyFill="1" applyBorder="1" applyAlignment="1">
      <alignment horizontal="center" vertical="center" wrapText="1"/>
    </xf>
    <xf numFmtId="0" fontId="22" fillId="26" borderId="28" xfId="0" applyFont="1" applyFill="1" applyBorder="1" applyAlignment="1">
      <alignment horizontal="center" vertical="center" wrapText="1"/>
    </xf>
    <xf numFmtId="0" fontId="22" fillId="25" borderId="28" xfId="38" applyFill="1" applyBorder="1" applyAlignment="1">
      <alignment horizontal="center" vertical="center" wrapText="1"/>
    </xf>
    <xf numFmtId="0" fontId="31" fillId="0" borderId="27"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28"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29" xfId="38" applyFill="1" applyBorder="1" applyAlignment="1">
      <alignment horizontal="center" vertical="center" wrapText="1"/>
    </xf>
    <xf numFmtId="0" fontId="31" fillId="26" borderId="28" xfId="0" applyFont="1" applyFill="1" applyBorder="1" applyAlignment="1">
      <alignment horizontal="center" vertical="center" wrapText="1"/>
    </xf>
    <xf numFmtId="0" fontId="31" fillId="28" borderId="28" xfId="0" applyFont="1" applyFill="1" applyBorder="1" applyAlignment="1">
      <alignment horizontal="center" vertical="center" wrapText="1"/>
    </xf>
    <xf numFmtId="0" fontId="31" fillId="27" borderId="28" xfId="0" applyFont="1" applyFill="1" applyBorder="1" applyAlignment="1">
      <alignment horizontal="center" vertical="center"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2"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2" xfId="0" applyFont="1" applyBorder="1" applyAlignment="1">
      <alignment horizontal="center" vertical="center" wrapText="1"/>
    </xf>
    <xf numFmtId="0" fontId="21" fillId="25" borderId="28" xfId="0" applyFont="1" applyFill="1" applyBorder="1" applyAlignment="1">
      <alignment horizontal="center" vertical="center" wrapText="1"/>
    </xf>
    <xf numFmtId="0" fontId="21" fillId="26" borderId="28"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29" xfId="0" applyFont="1" applyFill="1" applyBorder="1" applyAlignment="1">
      <alignment horizontal="center" vertical="center" wrapText="1"/>
    </xf>
    <xf numFmtId="0" fontId="21" fillId="27" borderId="28"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28" xfId="0" applyFont="1" applyFill="1" applyBorder="1" applyAlignment="1">
      <alignment horizontal="center" vertical="center" wrapText="1"/>
    </xf>
    <xf numFmtId="0" fontId="21" fillId="25" borderId="32"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6" fillId="0" borderId="4" xfId="0" applyFont="1" applyBorder="1" applyAlignment="1">
      <alignment horizontal="center" vertical="center" wrapText="1"/>
    </xf>
    <xf numFmtId="0" fontId="37"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1" xfId="0" applyFont="1" applyFill="1" applyBorder="1" applyAlignment="1">
      <alignment horizontal="center" vertical="center" wrapText="1"/>
    </xf>
    <xf numFmtId="9" fontId="36" fillId="0" borderId="40" xfId="0" applyNumberFormat="1" applyFont="1" applyBorder="1" applyAlignment="1">
      <alignment horizontal="center" vertical="center" wrapText="1"/>
    </xf>
    <xf numFmtId="9" fontId="36" fillId="0" borderId="41" xfId="0" applyNumberFormat="1" applyFont="1" applyBorder="1" applyAlignment="1">
      <alignment horizontal="center" vertical="center" wrapText="1"/>
    </xf>
    <xf numFmtId="0" fontId="36" fillId="0" borderId="1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21" xfId="0" applyFont="1" applyBorder="1" applyAlignment="1">
      <alignment horizontal="center" vertical="center" wrapText="1"/>
    </xf>
    <xf numFmtId="0" fontId="37" fillId="25" borderId="44" xfId="0" applyFont="1" applyFill="1" applyBorder="1" applyAlignment="1">
      <alignment horizontal="center" vertical="center" wrapText="1"/>
    </xf>
    <xf numFmtId="0" fontId="37" fillId="0" borderId="22" xfId="0" applyFont="1" applyBorder="1" applyAlignment="1">
      <alignment horizontal="center" vertical="center" wrapText="1"/>
    </xf>
    <xf numFmtId="0" fontId="36" fillId="0" borderId="15" xfId="0" applyFont="1" applyBorder="1" applyAlignment="1">
      <alignment horizontal="center" vertical="center" wrapText="1"/>
    </xf>
    <xf numFmtId="9" fontId="36" fillId="0" borderId="45" xfId="0" applyNumberFormat="1"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25" borderId="4" xfId="0" applyFont="1" applyFill="1" applyBorder="1" applyAlignment="1">
      <alignment horizontal="center" vertical="center" wrapText="1"/>
    </xf>
    <xf numFmtId="9" fontId="39" fillId="0" borderId="4" xfId="0" applyNumberFormat="1" applyFont="1" applyBorder="1" applyAlignment="1">
      <alignment horizontal="center" vertical="center" wrapText="1"/>
    </xf>
    <xf numFmtId="0" fontId="22" fillId="0" borderId="4" xfId="0" applyFont="1" applyBorder="1" applyAlignment="1">
      <alignment wrapText="1"/>
    </xf>
    <xf numFmtId="0" fontId="35"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3" fillId="29" borderId="39" xfId="0" applyFont="1" applyFill="1" applyBorder="1" applyAlignment="1">
      <alignment horizontal="center" vertical="center" wrapText="1"/>
    </xf>
    <xf numFmtId="9" fontId="32" fillId="0" borderId="40" xfId="0" applyNumberFormat="1" applyFont="1" applyBorder="1" applyAlignment="1">
      <alignment horizontal="center" vertical="center" wrapText="1"/>
    </xf>
    <xf numFmtId="9" fontId="32" fillId="0" borderId="48" xfId="0" applyNumberFormat="1" applyFont="1" applyBorder="1" applyAlignment="1">
      <alignment horizontal="center" vertical="center" wrapText="1"/>
    </xf>
    <xf numFmtId="9" fontId="22" fillId="0" borderId="40" xfId="0" applyNumberFormat="1" applyFont="1" applyBorder="1" applyAlignment="1">
      <alignment horizontal="center" vertical="center"/>
    </xf>
    <xf numFmtId="9" fontId="22" fillId="0" borderId="20" xfId="0" applyNumberFormat="1" applyFont="1" applyBorder="1" applyAlignment="1">
      <alignment horizontal="center" vertical="center"/>
    </xf>
    <xf numFmtId="0" fontId="35" fillId="29" borderId="49" xfId="40" applyFont="1" applyFill="1" applyBorder="1" applyAlignment="1">
      <alignment horizontal="center" vertical="center" wrapText="1"/>
    </xf>
    <xf numFmtId="0" fontId="35" fillId="29" borderId="50" xfId="40" applyFont="1" applyFill="1" applyBorder="1" applyAlignment="1">
      <alignment horizontal="center" vertical="center" wrapText="1"/>
    </xf>
    <xf numFmtId="0" fontId="21" fillId="29" borderId="49" xfId="40" applyFont="1" applyFill="1" applyBorder="1" applyAlignment="1">
      <alignment horizontal="center" vertical="center" wrapText="1"/>
    </xf>
    <xf numFmtId="0" fontId="37" fillId="29" borderId="12" xfId="0" applyFont="1" applyFill="1" applyBorder="1" applyAlignment="1">
      <alignment horizontal="center" vertical="center" wrapText="1"/>
    </xf>
    <xf numFmtId="0" fontId="36" fillId="0" borderId="42" xfId="0" applyFont="1" applyBorder="1" applyAlignment="1">
      <alignment horizontal="center" vertical="center" wrapText="1"/>
    </xf>
    <xf numFmtId="0" fontId="37" fillId="29" borderId="43" xfId="0" applyFont="1" applyFill="1" applyBorder="1" applyAlignment="1">
      <alignment horizontal="center" vertical="center" wrapText="1"/>
    </xf>
    <xf numFmtId="0" fontId="37" fillId="29" borderId="30" xfId="0" applyFont="1" applyFill="1" applyBorder="1" applyAlignment="1">
      <alignment horizontal="center" vertical="center" wrapText="1"/>
    </xf>
    <xf numFmtId="0" fontId="21" fillId="0" borderId="38" xfId="0" applyFont="1" applyBorder="1" applyAlignment="1">
      <alignment horizontal="center" vertical="center" wrapText="1"/>
    </xf>
    <xf numFmtId="0" fontId="37" fillId="29" borderId="39" xfId="0" applyFont="1" applyFill="1" applyBorder="1" applyAlignment="1">
      <alignment horizontal="center" vertical="center" wrapText="1"/>
    </xf>
    <xf numFmtId="9" fontId="36" fillId="0" borderId="48" xfId="0" applyNumberFormat="1" applyFont="1" applyBorder="1" applyAlignment="1">
      <alignment horizontal="center" vertical="center" wrapText="1"/>
    </xf>
    <xf numFmtId="9" fontId="21" fillId="0" borderId="40"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0" fontId="33" fillId="29" borderId="42" xfId="0" applyFont="1" applyFill="1" applyBorder="1" applyAlignment="1">
      <alignment horizontal="center" vertical="center" wrapText="1"/>
    </xf>
    <xf numFmtId="0" fontId="22" fillId="0" borderId="43" xfId="0" applyFont="1" applyBorder="1" applyAlignment="1">
      <alignment horizontal="center" vertical="center" wrapText="1"/>
    </xf>
    <xf numFmtId="0" fontId="0" fillId="0" borderId="0" xfId="0" applyAlignment="1">
      <alignment horizontal="center"/>
    </xf>
    <xf numFmtId="0" fontId="22" fillId="30" borderId="27" xfId="38" applyFill="1" applyBorder="1" applyAlignment="1">
      <alignment horizontal="center" vertical="center" wrapText="1"/>
    </xf>
    <xf numFmtId="0" fontId="22" fillId="25" borderId="31" xfId="38" applyFill="1" applyBorder="1" applyAlignment="1">
      <alignment horizontal="center" vertical="center" wrapText="1"/>
    </xf>
    <xf numFmtId="0" fontId="31" fillId="28" borderId="27" xfId="0"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22" fillId="29" borderId="27" xfId="38" applyFill="1" applyBorder="1" applyAlignment="1">
      <alignment horizontal="center" vertical="center" wrapText="1"/>
    </xf>
    <xf numFmtId="0" fontId="22" fillId="25" borderId="27" xfId="38" applyFill="1" applyBorder="1" applyAlignment="1">
      <alignment horizontal="center" vertical="center" wrapText="1"/>
    </xf>
    <xf numFmtId="0" fontId="22" fillId="0" borderId="27" xfId="38" applyBorder="1" applyAlignment="1">
      <alignment horizontal="center" vertical="center" wrapText="1"/>
    </xf>
    <xf numFmtId="0" fontId="31" fillId="30" borderId="27" xfId="38" applyFont="1" applyFill="1" applyBorder="1" applyAlignment="1">
      <alignment horizontal="center" vertical="center" wrapText="1"/>
    </xf>
    <xf numFmtId="0" fontId="31" fillId="29" borderId="20" xfId="38" applyFont="1" applyFill="1" applyBorder="1" applyAlignment="1">
      <alignment horizontal="center" vertical="center" wrapText="1"/>
    </xf>
    <xf numFmtId="0" fontId="31" fillId="29" borderId="27" xfId="38" applyFont="1" applyFill="1" applyBorder="1" applyAlignment="1">
      <alignment horizontal="center" vertical="center" wrapText="1"/>
    </xf>
    <xf numFmtId="0" fontId="31" fillId="25" borderId="27" xfId="38" applyFont="1" applyFill="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22" fillId="25" borderId="39" xfId="38" applyFill="1" applyBorder="1" applyAlignment="1">
      <alignment horizontal="center" vertical="center" wrapText="1"/>
    </xf>
    <xf numFmtId="0" fontId="22" fillId="25" borderId="21" xfId="38" applyFill="1" applyBorder="1" applyAlignment="1">
      <alignment horizontal="center" vertical="center" wrapText="1"/>
    </xf>
    <xf numFmtId="0" fontId="22" fillId="25" borderId="34" xfId="38" applyFill="1" applyBorder="1" applyAlignment="1">
      <alignment horizontal="center" vertical="center" wrapText="1"/>
    </xf>
    <xf numFmtId="0" fontId="31" fillId="28" borderId="33" xfId="0" applyFont="1" applyFill="1" applyBorder="1" applyAlignment="1">
      <alignment horizontal="center" vertical="center" wrapText="1"/>
    </xf>
    <xf numFmtId="0" fontId="47" fillId="34" borderId="51" xfId="36" applyFont="1" applyFill="1" applyBorder="1" applyAlignment="1">
      <alignment horizontal="center" vertical="center"/>
    </xf>
    <xf numFmtId="0" fontId="47" fillId="34" borderId="51" xfId="36" applyFont="1" applyFill="1" applyBorder="1" applyAlignment="1">
      <alignment horizontal="center" vertical="center" wrapText="1"/>
    </xf>
    <xf numFmtId="0" fontId="42" fillId="35" borderId="51" xfId="36" applyFont="1" applyFill="1" applyBorder="1" applyAlignment="1">
      <alignment horizontal="left" vertical="center" wrapText="1"/>
    </xf>
    <xf numFmtId="0" fontId="42" fillId="36" borderId="53" xfId="36" applyFont="1" applyFill="1" applyBorder="1" applyAlignment="1">
      <alignment horizontal="left" vertical="center" wrapText="1"/>
    </xf>
    <xf numFmtId="0" fontId="42" fillId="0" borderId="51" xfId="36" applyFont="1" applyBorder="1" applyAlignment="1">
      <alignment horizontal="left" vertical="center" wrapText="1"/>
    </xf>
    <xf numFmtId="0" fontId="42" fillId="0" borderId="53" xfId="36" applyFont="1" applyBorder="1" applyAlignment="1">
      <alignment horizontal="left" vertical="center" wrapText="1"/>
    </xf>
    <xf numFmtId="0" fontId="42" fillId="35" borderId="51" xfId="36" applyFont="1" applyFill="1" applyBorder="1" applyAlignment="1">
      <alignment vertical="center" wrapText="1"/>
    </xf>
    <xf numFmtId="0" fontId="42" fillId="0" borderId="51" xfId="36" applyFont="1" applyBorder="1" applyAlignment="1">
      <alignment vertical="center"/>
    </xf>
    <xf numFmtId="0" fontId="42" fillId="0" borderId="51" xfId="36" applyFont="1" applyBorder="1" applyAlignment="1">
      <alignment vertical="center" wrapText="1"/>
    </xf>
    <xf numFmtId="0" fontId="47" fillId="27" borderId="35" xfId="36" applyFont="1" applyFill="1" applyBorder="1" applyAlignment="1">
      <alignment horizontal="center" vertical="center"/>
    </xf>
    <xf numFmtId="0" fontId="42" fillId="35" borderId="0" xfId="36" applyFont="1" applyFill="1" applyAlignment="1">
      <alignment horizontal="left" vertical="center" wrapText="1"/>
    </xf>
    <xf numFmtId="0" fontId="42" fillId="0" borderId="0" xfId="36" applyFont="1" applyAlignment="1">
      <alignment horizontal="left" vertical="top" wrapText="1"/>
    </xf>
    <xf numFmtId="0" fontId="42" fillId="35" borderId="0" xfId="36" applyFont="1" applyFill="1" applyAlignment="1">
      <alignment horizontal="left" vertical="top" wrapText="1"/>
    </xf>
    <xf numFmtId="0" fontId="42" fillId="0" borderId="0" xfId="36" applyFont="1" applyAlignment="1">
      <alignment horizontal="left" vertical="center" wrapText="1"/>
    </xf>
    <xf numFmtId="0" fontId="44" fillId="0" borderId="4" xfId="36" applyFont="1" applyBorder="1" applyAlignment="1" applyProtection="1">
      <alignment horizontal="left" vertical="center" wrapText="1"/>
      <protection locked="0"/>
    </xf>
    <xf numFmtId="0" fontId="42" fillId="25" borderId="0" xfId="36" applyFont="1" applyFill="1" applyAlignment="1">
      <alignment horizontal="left" vertical="center"/>
    </xf>
    <xf numFmtId="0" fontId="47" fillId="0" borderId="0" xfId="36" applyFont="1" applyAlignment="1">
      <alignment horizontal="left" vertical="center"/>
    </xf>
    <xf numFmtId="0" fontId="42" fillId="0" borderId="0" xfId="36" applyFont="1" applyAlignment="1">
      <alignment horizontal="left" vertical="center"/>
    </xf>
    <xf numFmtId="0" fontId="42" fillId="0" borderId="0" xfId="36" applyFont="1" applyAlignment="1">
      <alignment horizontal="left" vertical="center" textRotation="255" wrapText="1"/>
    </xf>
    <xf numFmtId="0" fontId="42" fillId="0" borderId="4" xfId="36" applyFont="1" applyBorder="1" applyAlignment="1">
      <alignment horizontal="left" vertical="center"/>
    </xf>
    <xf numFmtId="0" fontId="42" fillId="0" borderId="0" xfId="36" applyFont="1" applyAlignment="1">
      <alignment horizontal="center" vertical="center"/>
    </xf>
    <xf numFmtId="0" fontId="42" fillId="25" borderId="0" xfId="36" applyFont="1" applyFill="1" applyAlignment="1">
      <alignment horizontal="center" vertical="center"/>
    </xf>
    <xf numFmtId="0" fontId="47" fillId="0" borderId="0" xfId="36" applyFont="1" applyAlignment="1">
      <alignment horizontal="center" vertical="center"/>
    </xf>
    <xf numFmtId="0" fontId="42" fillId="0" borderId="51" xfId="36" applyFont="1" applyBorder="1" applyAlignment="1">
      <alignment horizontal="left" wrapText="1"/>
    </xf>
    <xf numFmtId="0" fontId="42" fillId="0" borderId="55" xfId="36" applyFont="1" applyBorder="1" applyAlignment="1">
      <alignment horizontal="left" vertical="center" wrapText="1"/>
    </xf>
    <xf numFmtId="0" fontId="42" fillId="0" borderId="56" xfId="36" applyFont="1" applyBorder="1" applyAlignment="1">
      <alignment horizontal="left" vertical="center" wrapText="1"/>
    </xf>
    <xf numFmtId="0" fontId="42" fillId="25" borderId="4" xfId="36" applyFont="1" applyFill="1" applyBorder="1" applyAlignment="1" applyProtection="1">
      <alignment horizontal="center" vertical="center" wrapText="1"/>
      <protection locked="0"/>
    </xf>
    <xf numFmtId="0" fontId="42" fillId="0" borderId="54" xfId="36" applyFont="1" applyBorder="1" applyAlignment="1">
      <alignment horizontal="left" vertical="center" wrapText="1"/>
    </xf>
    <xf numFmtId="0" fontId="42" fillId="0" borderId="52" xfId="36" applyFont="1" applyBorder="1" applyAlignment="1">
      <alignment horizontal="left" vertical="center" wrapText="1"/>
    </xf>
    <xf numFmtId="0" fontId="44" fillId="0" borderId="4" xfId="36" applyFont="1" applyBorder="1" applyAlignment="1" applyProtection="1">
      <alignment vertical="center" wrapText="1"/>
      <protection locked="0"/>
    </xf>
    <xf numFmtId="0" fontId="44" fillId="24" borderId="4" xfId="36" applyFont="1" applyFill="1" applyBorder="1" applyAlignment="1" applyProtection="1">
      <alignment horizontal="center" vertical="center" wrapText="1"/>
      <protection locked="0"/>
    </xf>
    <xf numFmtId="0" fontId="42" fillId="0" borderId="4" xfId="36" applyFont="1" applyBorder="1" applyAlignment="1">
      <alignment horizontal="center" vertical="center" wrapText="1"/>
    </xf>
    <xf numFmtId="0" fontId="44" fillId="25"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wrapText="1"/>
      <protection locked="0"/>
    </xf>
    <xf numFmtId="0" fontId="45" fillId="25" borderId="4" xfId="0" applyFont="1" applyFill="1" applyBorder="1" applyAlignment="1" applyProtection="1">
      <alignment horizontal="justify" vertical="center" wrapText="1"/>
      <protection locked="0"/>
    </xf>
    <xf numFmtId="0" fontId="51" fillId="37" borderId="4" xfId="36" applyFont="1" applyFill="1" applyBorder="1" applyAlignment="1" applyProtection="1">
      <alignment horizontal="left" vertical="center" wrapText="1"/>
      <protection locked="0"/>
    </xf>
    <xf numFmtId="0" fontId="45" fillId="37" borderId="4" xfId="36" applyFont="1" applyFill="1" applyBorder="1" applyAlignment="1" applyProtection="1">
      <alignment horizontal="left" vertical="center" wrapText="1"/>
      <protection locked="0"/>
    </xf>
    <xf numFmtId="0" fontId="49" fillId="25" borderId="4" xfId="36" applyFont="1" applyFill="1" applyBorder="1" applyAlignment="1" applyProtection="1">
      <alignment horizontal="center" vertical="center" wrapText="1"/>
      <protection locked="0"/>
    </xf>
    <xf numFmtId="0" fontId="42" fillId="0" borderId="4" xfId="36" applyFont="1" applyBorder="1" applyAlignment="1" applyProtection="1">
      <alignment vertical="center" wrapText="1"/>
      <protection locked="0"/>
    </xf>
    <xf numFmtId="0" fontId="42" fillId="0" borderId="4" xfId="36" applyFont="1" applyBorder="1" applyAlignment="1" applyProtection="1">
      <alignment horizontal="center" vertical="center" wrapText="1"/>
      <protection locked="0"/>
    </xf>
    <xf numFmtId="0" fontId="42" fillId="0" borderId="4" xfId="36" applyFont="1" applyBorder="1" applyAlignment="1" applyProtection="1">
      <alignment horizontal="left" vertical="center" wrapText="1"/>
      <protection locked="0"/>
    </xf>
    <xf numFmtId="0" fontId="44" fillId="0" borderId="4" xfId="36" applyFont="1" applyBorder="1" applyAlignment="1" applyProtection="1">
      <alignment horizontal="center" vertical="center" wrapText="1"/>
      <protection locked="0"/>
    </xf>
    <xf numFmtId="0" fontId="44" fillId="0" borderId="4" xfId="36" applyFont="1" applyBorder="1" applyAlignment="1" applyProtection="1">
      <alignment horizontal="center" vertical="center"/>
      <protection locked="0"/>
    </xf>
    <xf numFmtId="0" fontId="45" fillId="33" borderId="4" xfId="38" applyFont="1" applyFill="1" applyBorder="1" applyAlignment="1" applyProtection="1">
      <alignment vertical="center" wrapText="1"/>
      <protection locked="0"/>
    </xf>
    <xf numFmtId="0" fontId="43" fillId="25" borderId="4" xfId="36" applyFont="1" applyFill="1" applyBorder="1" applyAlignment="1" applyProtection="1">
      <alignment horizontal="justify" vertical="center" wrapText="1"/>
      <protection locked="0"/>
    </xf>
    <xf numFmtId="0" fontId="44" fillId="24" borderId="4" xfId="36" applyFont="1" applyFill="1" applyBorder="1" applyAlignment="1" applyProtection="1">
      <alignment horizontal="left" vertical="center" wrapText="1"/>
      <protection locked="0"/>
    </xf>
    <xf numFmtId="0" fontId="43" fillId="0" borderId="4" xfId="36" applyFont="1" applyBorder="1" applyAlignment="1" applyProtection="1">
      <alignment horizontal="center" vertical="center" wrapText="1"/>
      <protection locked="0"/>
    </xf>
    <xf numFmtId="0" fontId="44" fillId="0" borderId="4" xfId="0" applyFont="1" applyBorder="1" applyAlignment="1" applyProtection="1">
      <alignment vertical="center" wrapText="1"/>
      <protection locked="0"/>
    </xf>
    <xf numFmtId="0" fontId="42" fillId="33" borderId="4" xfId="38" applyFont="1" applyFill="1" applyBorder="1" applyAlignment="1" applyProtection="1">
      <alignment vertical="center" wrapText="1"/>
      <protection locked="0"/>
    </xf>
    <xf numFmtId="0" fontId="43" fillId="25" borderId="4" xfId="36" applyFont="1" applyFill="1" applyBorder="1" applyAlignment="1" applyProtection="1">
      <alignment horizontal="center" vertical="center" wrapText="1"/>
      <protection locked="0"/>
    </xf>
    <xf numFmtId="0" fontId="48" fillId="0" borderId="4" xfId="36" applyFont="1" applyBorder="1" applyAlignment="1" applyProtection="1">
      <alignment horizontal="center" vertical="center" textRotation="90" wrapText="1"/>
      <protection locked="0"/>
    </xf>
    <xf numFmtId="0" fontId="42" fillId="0" borderId="0" xfId="0" applyFont="1"/>
    <xf numFmtId="0" fontId="42" fillId="0" borderId="4" xfId="0" applyFont="1" applyBorder="1" applyAlignment="1">
      <alignment horizontal="center" vertical="center" wrapText="1"/>
    </xf>
    <xf numFmtId="0" fontId="42" fillId="0" borderId="4" xfId="0" applyFont="1" applyBorder="1" applyAlignment="1">
      <alignment horizontal="justify" vertical="top" wrapText="1"/>
    </xf>
    <xf numFmtId="0" fontId="42" fillId="0" borderId="4" xfId="0" applyFont="1" applyBorder="1" applyAlignment="1">
      <alignment horizontal="center" vertical="center"/>
    </xf>
    <xf numFmtId="0" fontId="42" fillId="0" borderId="4" xfId="0" applyFont="1" applyBorder="1" applyAlignment="1">
      <alignment horizontal="center"/>
    </xf>
    <xf numFmtId="0" fontId="43" fillId="0" borderId="4" xfId="0" applyFont="1" applyBorder="1" applyAlignment="1">
      <alignment horizontal="justify" vertical="center" wrapText="1"/>
    </xf>
    <xf numFmtId="0" fontId="52" fillId="0" borderId="4" xfId="0" applyFont="1" applyBorder="1" applyAlignment="1">
      <alignment horizontal="justify" vertical="center" wrapText="1"/>
    </xf>
    <xf numFmtId="0" fontId="43" fillId="0" borderId="4" xfId="0" applyFont="1" applyBorder="1" applyAlignment="1">
      <alignment horizontal="left" vertical="center" wrapText="1"/>
    </xf>
    <xf numFmtId="0" fontId="42" fillId="25" borderId="4" xfId="36" applyFont="1" applyFill="1" applyBorder="1" applyAlignment="1">
      <alignment horizontal="center" vertical="center" wrapText="1"/>
    </xf>
    <xf numFmtId="0" fontId="50" fillId="0" borderId="4" xfId="36" applyFont="1" applyBorder="1" applyAlignment="1" applyProtection="1">
      <alignment horizontal="center" vertical="center" textRotation="90" wrapText="1"/>
      <protection locked="0"/>
    </xf>
    <xf numFmtId="0" fontId="46" fillId="24" borderId="57" xfId="0" applyFont="1" applyFill="1" applyBorder="1" applyAlignment="1">
      <alignment horizontal="center" vertical="center" wrapText="1"/>
    </xf>
    <xf numFmtId="0" fontId="46" fillId="24" borderId="58" xfId="0" applyFont="1" applyFill="1" applyBorder="1" applyAlignment="1">
      <alignment horizontal="center" vertical="center" wrapText="1"/>
    </xf>
    <xf numFmtId="0" fontId="42" fillId="25" borderId="4" xfId="36" applyFont="1" applyFill="1" applyBorder="1" applyAlignment="1" applyProtection="1">
      <alignment vertical="center" wrapText="1"/>
      <protection locked="0"/>
    </xf>
    <xf numFmtId="0" fontId="43" fillId="25" borderId="4" xfId="36" applyFont="1" applyFill="1" applyBorder="1" applyAlignment="1" applyProtection="1">
      <alignment vertical="center" wrapText="1"/>
      <protection locked="0"/>
    </xf>
    <xf numFmtId="0" fontId="42" fillId="0" borderId="0" xfId="0" applyFont="1" applyAlignment="1">
      <alignment horizontal="center" vertical="center" wrapText="1"/>
    </xf>
    <xf numFmtId="0" fontId="42" fillId="25" borderId="4" xfId="36" applyFont="1" applyFill="1" applyBorder="1" applyAlignment="1" applyProtection="1">
      <alignment horizontal="left" vertical="center" wrapText="1"/>
      <protection locked="0"/>
    </xf>
    <xf numFmtId="0" fontId="24" fillId="24" borderId="0" xfId="0" applyFont="1" applyFill="1" applyBorder="1" applyAlignment="1">
      <alignment horizontal="center" vertical="center" wrapText="1"/>
    </xf>
    <xf numFmtId="0" fontId="57" fillId="41" borderId="66" xfId="0" applyFont="1" applyFill="1" applyBorder="1" applyAlignment="1">
      <alignment horizontal="center" vertical="center" wrapText="1"/>
    </xf>
    <xf numFmtId="0" fontId="56" fillId="39" borderId="40" xfId="0" applyFont="1" applyFill="1" applyBorder="1" applyAlignment="1">
      <alignment horizontal="center" vertical="center"/>
    </xf>
    <xf numFmtId="0" fontId="57" fillId="36" borderId="40" xfId="0" applyFont="1" applyFill="1" applyBorder="1" applyAlignment="1">
      <alignment horizontal="center" vertical="center"/>
    </xf>
    <xf numFmtId="0" fontId="57" fillId="36" borderId="40" xfId="0" applyFont="1" applyFill="1" applyBorder="1" applyAlignment="1">
      <alignment horizontal="center" vertical="center" wrapText="1"/>
    </xf>
    <xf numFmtId="0" fontId="57" fillId="43" borderId="40" xfId="0" applyFont="1" applyFill="1" applyBorder="1" applyAlignment="1">
      <alignment horizontal="center" vertical="center" wrapText="1"/>
    </xf>
    <xf numFmtId="0" fontId="57" fillId="39" borderId="40" xfId="0" applyFont="1" applyFill="1" applyBorder="1" applyAlignment="1">
      <alignment horizontal="center" vertical="center" wrapText="1"/>
    </xf>
    <xf numFmtId="0" fontId="57" fillId="44" borderId="40" xfId="0" applyFont="1" applyFill="1" applyBorder="1" applyAlignment="1">
      <alignment horizontal="center" vertical="center" wrapText="1"/>
    </xf>
    <xf numFmtId="0" fontId="57" fillId="41" borderId="40" xfId="0" applyFont="1" applyFill="1" applyBorder="1" applyAlignment="1">
      <alignment horizontal="center" vertical="center" wrapText="1"/>
    </xf>
    <xf numFmtId="0" fontId="57" fillId="39" borderId="41" xfId="0" applyFont="1" applyFill="1" applyBorder="1" applyAlignment="1">
      <alignment horizontal="center" vertical="center" wrapText="1"/>
    </xf>
    <xf numFmtId="0" fontId="24" fillId="24" borderId="57" xfId="0" applyFont="1" applyFill="1" applyBorder="1" applyAlignment="1">
      <alignment horizontal="center" vertical="center" wrapText="1"/>
    </xf>
    <xf numFmtId="0" fontId="59" fillId="0" borderId="46" xfId="0" applyFont="1" applyBorder="1" applyAlignment="1">
      <alignment vertical="center"/>
    </xf>
    <xf numFmtId="0" fontId="59" fillId="0" borderId="67" xfId="0" applyFont="1" applyBorder="1" applyAlignment="1">
      <alignment vertical="center"/>
    </xf>
    <xf numFmtId="0" fontId="59" fillId="0" borderId="67" xfId="0" applyFont="1" applyBorder="1" applyAlignment="1">
      <alignment horizontal="left" vertical="center" wrapText="1"/>
    </xf>
    <xf numFmtId="0" fontId="59" fillId="0" borderId="4" xfId="0" applyFont="1" applyBorder="1" applyAlignment="1">
      <alignment vertical="center"/>
    </xf>
    <xf numFmtId="0" fontId="27" fillId="45" borderId="21" xfId="0" applyFont="1" applyFill="1" applyBorder="1" applyAlignment="1">
      <alignment horizontal="center" vertical="center" wrapText="1"/>
    </xf>
    <xf numFmtId="0" fontId="27" fillId="45" borderId="44" xfId="0" applyFont="1" applyFill="1" applyBorder="1" applyAlignment="1">
      <alignment horizontal="center" vertical="center" wrapText="1"/>
    </xf>
    <xf numFmtId="0" fontId="27" fillId="45" borderId="22" xfId="0" applyFont="1" applyFill="1" applyBorder="1" applyAlignment="1">
      <alignment horizontal="center" vertical="center" wrapText="1"/>
    </xf>
    <xf numFmtId="0" fontId="23" fillId="0" borderId="42"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23" fillId="0" borderId="39" xfId="0" applyFont="1" applyBorder="1" applyAlignment="1">
      <alignment horizontal="center" vertical="center" wrapText="1"/>
    </xf>
    <xf numFmtId="17" fontId="0" fillId="0" borderId="40" xfId="0" applyNumberFormat="1"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24" fillId="24" borderId="4"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55" fillId="38" borderId="36" xfId="0" applyFont="1" applyFill="1" applyBorder="1" applyAlignment="1">
      <alignment horizontal="center" vertical="center" wrapText="1"/>
    </xf>
    <xf numFmtId="0" fontId="55" fillId="38" borderId="39" xfId="0" applyFont="1" applyFill="1" applyBorder="1" applyAlignment="1">
      <alignment horizontal="center" vertical="center" wrapText="1"/>
    </xf>
    <xf numFmtId="0" fontId="56" fillId="39" borderId="66" xfId="0" applyFont="1" applyFill="1" applyBorder="1" applyAlignment="1">
      <alignment horizontal="center" vertical="center" wrapText="1"/>
    </xf>
    <xf numFmtId="0" fontId="56" fillId="39" borderId="40" xfId="0" applyFont="1" applyFill="1" applyBorder="1" applyAlignment="1">
      <alignment horizontal="center" vertical="center" wrapText="1"/>
    </xf>
    <xf numFmtId="0" fontId="56" fillId="40" borderId="66" xfId="0" applyFont="1" applyFill="1" applyBorder="1" applyAlignment="1">
      <alignment horizontal="center" vertical="center" wrapText="1"/>
    </xf>
    <xf numFmtId="0" fontId="56" fillId="40" borderId="40" xfId="0" applyFont="1" applyFill="1" applyBorder="1" applyAlignment="1">
      <alignment horizontal="center" vertical="center" wrapText="1"/>
    </xf>
    <xf numFmtId="0" fontId="27" fillId="30" borderId="34" xfId="0" applyFont="1" applyFill="1" applyBorder="1" applyAlignment="1">
      <alignment horizontal="center"/>
    </xf>
    <xf numFmtId="0" fontId="27" fillId="30" borderId="68" xfId="0" applyFont="1" applyFill="1" applyBorder="1" applyAlignment="1">
      <alignment horizontal="center"/>
    </xf>
    <xf numFmtId="0" fontId="27" fillId="30" borderId="69" xfId="0" applyFont="1" applyFill="1" applyBorder="1" applyAlignment="1">
      <alignment horizontal="center"/>
    </xf>
    <xf numFmtId="0" fontId="54" fillId="0" borderId="64" xfId="0" applyFont="1" applyBorder="1" applyAlignment="1">
      <alignment horizontal="center" vertical="center" wrapText="1"/>
    </xf>
    <xf numFmtId="0" fontId="54" fillId="0" borderId="57" xfId="0" applyFont="1" applyBorder="1" applyAlignment="1">
      <alignment horizontal="center" vertical="center" wrapText="1"/>
    </xf>
    <xf numFmtId="0" fontId="54" fillId="0" borderId="65"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20" xfId="0" applyFont="1" applyBorder="1" applyAlignment="1">
      <alignment horizontal="center" vertical="center" wrapText="1"/>
    </xf>
    <xf numFmtId="0" fontId="53" fillId="0" borderId="59" xfId="0" applyFont="1" applyBorder="1" applyAlignment="1">
      <alignment horizontal="center" vertical="center"/>
    </xf>
    <xf numFmtId="0" fontId="53" fillId="0" borderId="60" xfId="0" applyFont="1" applyBorder="1" applyAlignment="1">
      <alignment horizontal="center" vertical="center"/>
    </xf>
    <xf numFmtId="0" fontId="53" fillId="0" borderId="61" xfId="0" applyFont="1" applyBorder="1" applyAlignment="1">
      <alignment horizontal="center" vertical="center"/>
    </xf>
    <xf numFmtId="0" fontId="54" fillId="0" borderId="62"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63" xfId="0" applyFont="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29" xfId="0" applyBorder="1" applyAlignment="1">
      <alignment horizontal="center"/>
    </xf>
    <xf numFmtId="0" fontId="57" fillId="43" borderId="66" xfId="0" applyFont="1" applyFill="1" applyBorder="1" applyAlignment="1">
      <alignment horizontal="center" vertical="center" wrapText="1"/>
    </xf>
    <xf numFmtId="0" fontId="57" fillId="39" borderId="66" xfId="0" applyFont="1" applyFill="1" applyBorder="1" applyAlignment="1">
      <alignment horizontal="center" vertical="center" wrapText="1"/>
    </xf>
    <xf numFmtId="0" fontId="57" fillId="44" borderId="66" xfId="0" applyFont="1" applyFill="1" applyBorder="1" applyAlignment="1">
      <alignment horizontal="center" vertical="center" wrapText="1"/>
    </xf>
    <xf numFmtId="0" fontId="57" fillId="39" borderId="37" xfId="0" applyFont="1" applyFill="1" applyBorder="1" applyAlignment="1">
      <alignment horizontal="center" vertical="center" wrapText="1"/>
    </xf>
    <xf numFmtId="0" fontId="57" fillId="36" borderId="66" xfId="0" applyFont="1" applyFill="1" applyBorder="1" applyAlignment="1">
      <alignment horizontal="center" vertical="center"/>
    </xf>
    <xf numFmtId="0" fontId="57" fillId="42" borderId="66" xfId="0" applyFont="1" applyFill="1" applyBorder="1" applyAlignment="1">
      <alignment horizontal="center" vertical="center" wrapText="1"/>
    </xf>
    <xf numFmtId="0" fontId="57" fillId="42" borderId="40" xfId="0" applyFont="1" applyFill="1" applyBorder="1" applyAlignment="1">
      <alignment horizontal="center" vertical="center" wrapText="1"/>
    </xf>
    <xf numFmtId="0" fontId="56" fillId="41" borderId="66" xfId="0" applyFont="1" applyFill="1" applyBorder="1" applyAlignment="1">
      <alignment horizontal="center" vertical="center" wrapText="1"/>
    </xf>
    <xf numFmtId="0" fontId="56" fillId="41" borderId="40" xfId="0" applyFont="1" applyFill="1" applyBorder="1" applyAlignment="1">
      <alignment horizontal="center" vertical="center" wrapText="1"/>
    </xf>
    <xf numFmtId="0" fontId="38"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11" xfId="0" applyFont="1" applyBorder="1" applyAlignment="1">
      <alignment horizontal="center" vertical="center"/>
    </xf>
    <xf numFmtId="17" fontId="38" fillId="0" borderId="0" xfId="40" applyNumberFormat="1" applyFont="1" applyBorder="1" applyAlignment="1">
      <alignment horizontal="center" vertical="center"/>
    </xf>
    <xf numFmtId="0" fontId="41" fillId="0" borderId="25" xfId="0" applyFont="1" applyBorder="1" applyAlignment="1">
      <alignment horizontal="center"/>
    </xf>
    <xf numFmtId="0" fontId="41" fillId="0" borderId="26" xfId="0" applyFont="1" applyBorder="1" applyAlignment="1">
      <alignment horizontal="center"/>
    </xf>
    <xf numFmtId="0" fontId="41" fillId="0" borderId="27" xfId="0" applyFont="1" applyBorder="1" applyAlignment="1">
      <alignment horizontal="center"/>
    </xf>
    <xf numFmtId="0" fontId="60" fillId="0" borderId="70" xfId="0" applyFont="1" applyBorder="1" applyAlignment="1">
      <alignment horizontal="center" vertical="center"/>
    </xf>
    <xf numFmtId="0" fontId="60" fillId="0" borderId="71"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60" fillId="0" borderId="19" xfId="0" applyFont="1" applyBorder="1" applyAlignment="1">
      <alignment horizontal="center" vertical="center"/>
    </xf>
    <xf numFmtId="0" fontId="60" fillId="0" borderId="20" xfId="0" applyFont="1" applyBorder="1" applyAlignment="1">
      <alignment horizontal="center" vertical="center"/>
    </xf>
    <xf numFmtId="0" fontId="61" fillId="46" borderId="12" xfId="0" applyFont="1" applyFill="1" applyBorder="1" applyAlignment="1">
      <alignment horizontal="center" vertical="center" wrapText="1"/>
    </xf>
    <xf numFmtId="0" fontId="61" fillId="46"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79">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23922984"/>
        <c:axId val="123919848"/>
        <c:axId val="0"/>
      </c:bar3DChart>
      <c:catAx>
        <c:axId val="123922984"/>
        <c:scaling>
          <c:orientation val="minMax"/>
        </c:scaling>
        <c:delete val="0"/>
        <c:axPos val="b"/>
        <c:numFmt formatCode="General" sourceLinked="0"/>
        <c:majorTickMark val="out"/>
        <c:minorTickMark val="none"/>
        <c:tickLblPos val="nextTo"/>
        <c:crossAx val="123919848"/>
        <c:crosses val="autoZero"/>
        <c:auto val="1"/>
        <c:lblAlgn val="ctr"/>
        <c:lblOffset val="100"/>
        <c:noMultiLvlLbl val="0"/>
      </c:catAx>
      <c:valAx>
        <c:axId val="123919848"/>
        <c:scaling>
          <c:orientation val="minMax"/>
        </c:scaling>
        <c:delete val="0"/>
        <c:axPos val="l"/>
        <c:majorGridlines/>
        <c:numFmt formatCode="General" sourceLinked="1"/>
        <c:majorTickMark val="out"/>
        <c:minorTickMark val="none"/>
        <c:tickLblPos val="nextTo"/>
        <c:crossAx val="123922984"/>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23924944"/>
        <c:axId val="123920240"/>
        <c:axId val="0"/>
      </c:bar3DChart>
      <c:catAx>
        <c:axId val="123924944"/>
        <c:scaling>
          <c:orientation val="minMax"/>
        </c:scaling>
        <c:delete val="0"/>
        <c:axPos val="b"/>
        <c:numFmt formatCode="General" sourceLinked="0"/>
        <c:majorTickMark val="out"/>
        <c:minorTickMark val="none"/>
        <c:tickLblPos val="nextTo"/>
        <c:crossAx val="123920240"/>
        <c:crosses val="autoZero"/>
        <c:auto val="1"/>
        <c:lblAlgn val="ctr"/>
        <c:lblOffset val="100"/>
        <c:noMultiLvlLbl val="0"/>
      </c:catAx>
      <c:valAx>
        <c:axId val="123920240"/>
        <c:scaling>
          <c:orientation val="minMax"/>
        </c:scaling>
        <c:delete val="0"/>
        <c:axPos val="l"/>
        <c:majorGridlines/>
        <c:numFmt formatCode="General" sourceLinked="1"/>
        <c:majorTickMark val="out"/>
        <c:minorTickMark val="none"/>
        <c:tickLblPos val="nextTo"/>
        <c:crossAx val="123924944"/>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23922592"/>
        <c:axId val="123923376"/>
        <c:axId val="0"/>
      </c:bar3DChart>
      <c:catAx>
        <c:axId val="123922592"/>
        <c:scaling>
          <c:orientation val="minMax"/>
        </c:scaling>
        <c:delete val="0"/>
        <c:axPos val="b"/>
        <c:numFmt formatCode="General" sourceLinked="0"/>
        <c:majorTickMark val="out"/>
        <c:minorTickMark val="none"/>
        <c:tickLblPos val="nextTo"/>
        <c:crossAx val="123923376"/>
        <c:crosses val="autoZero"/>
        <c:auto val="0"/>
        <c:lblAlgn val="ctr"/>
        <c:lblOffset val="100"/>
        <c:noMultiLvlLbl val="0"/>
      </c:catAx>
      <c:valAx>
        <c:axId val="123923376"/>
        <c:scaling>
          <c:orientation val="minMax"/>
        </c:scaling>
        <c:delete val="0"/>
        <c:axPos val="l"/>
        <c:majorGridlines/>
        <c:numFmt formatCode="General" sourceLinked="1"/>
        <c:majorTickMark val="out"/>
        <c:minorTickMark val="none"/>
        <c:tickLblPos val="nextTo"/>
        <c:crossAx val="12392259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163286</xdr:colOff>
      <xdr:row>1</xdr:row>
      <xdr:rowOff>51455</xdr:rowOff>
    </xdr:from>
    <xdr:to>
      <xdr:col>1</xdr:col>
      <xdr:colOff>925286</xdr:colOff>
      <xdr:row>4</xdr:row>
      <xdr:rowOff>143370</xdr:rowOff>
    </xdr:to>
    <xdr:pic>
      <xdr:nvPicPr>
        <xdr:cNvPr id="3" name="Imagen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3786" y="241955"/>
          <a:ext cx="762000" cy="717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2"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200150"/>
          <a:ext cx="606742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3"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905625"/>
          <a:ext cx="82581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5"/>
  <sheetViews>
    <sheetView showGridLines="0" tabSelected="1" topLeftCell="A27" zoomScale="70" zoomScaleNormal="70" workbookViewId="0">
      <selection activeCell="F68" sqref="F68"/>
    </sheetView>
  </sheetViews>
  <sheetFormatPr baseColWidth="10" defaultColWidth="11" defaultRowHeight="14.25" x14ac:dyDescent="0.2"/>
  <cols>
    <col min="1" max="1" width="2.5" customWidth="1"/>
    <col min="2" max="2" width="13.5" bestFit="1" customWidth="1"/>
    <col min="3" max="3" width="20" customWidth="1"/>
    <col min="4" max="4" width="18.5" customWidth="1"/>
    <col min="5" max="7" width="24.625" customWidth="1"/>
    <col min="8" max="8" width="30.625" customWidth="1"/>
    <col min="9" max="9" width="17.375" customWidth="1"/>
    <col min="10" max="10" width="18.125" bestFit="1" customWidth="1"/>
    <col min="11" max="11" width="33" bestFit="1" customWidth="1"/>
    <col min="12" max="12" width="26" bestFit="1" customWidth="1"/>
    <col min="13" max="14" width="20.625" customWidth="1"/>
    <col min="15" max="16" width="30.625" customWidth="1"/>
    <col min="17" max="19" width="40.625" customWidth="1"/>
    <col min="20" max="24" width="10.625" customWidth="1"/>
    <col min="25" max="25" width="6.75" customWidth="1"/>
    <col min="26" max="26" width="12.375" customWidth="1"/>
    <col min="27" max="27" width="12.25" customWidth="1"/>
    <col min="28" max="28" width="30.625" customWidth="1"/>
    <col min="29" max="29" width="10.625" customWidth="1"/>
    <col min="30" max="31" width="50.625" customWidth="1"/>
    <col min="32" max="32" width="19.25" customWidth="1"/>
  </cols>
  <sheetData>
    <row r="1" spans="1:31" ht="15" thickBot="1" x14ac:dyDescent="0.25">
      <c r="A1" s="200"/>
      <c r="B1" s="201"/>
      <c r="C1" s="200"/>
      <c r="D1" s="200"/>
      <c r="E1" s="200"/>
      <c r="F1" s="184"/>
      <c r="G1" s="184"/>
      <c r="H1" s="168"/>
      <c r="I1" s="168"/>
      <c r="J1" s="168" t="s">
        <v>0</v>
      </c>
      <c r="K1" s="168"/>
      <c r="L1" s="168"/>
      <c r="M1" s="168"/>
      <c r="N1" s="168"/>
      <c r="O1" s="168"/>
      <c r="P1" s="168"/>
      <c r="Q1" s="168"/>
      <c r="R1" s="168"/>
      <c r="S1" s="168">
        <v>8</v>
      </c>
      <c r="T1" s="168"/>
      <c r="U1" s="168"/>
      <c r="V1" s="169"/>
    </row>
    <row r="2" spans="1:31" ht="14.25" customHeight="1" x14ac:dyDescent="0.2">
      <c r="B2" s="223"/>
      <c r="C2" s="217" t="s">
        <v>242</v>
      </c>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9"/>
      <c r="AE2" s="185" t="s">
        <v>279</v>
      </c>
    </row>
    <row r="3" spans="1:31" ht="14.25" customHeight="1" x14ac:dyDescent="0.2">
      <c r="A3" s="174"/>
      <c r="B3" s="224"/>
      <c r="C3" s="220" t="s">
        <v>243</v>
      </c>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2"/>
      <c r="AE3" s="186" t="s">
        <v>280</v>
      </c>
    </row>
    <row r="4" spans="1:31" ht="21" customHeight="1" x14ac:dyDescent="0.2">
      <c r="A4" s="174"/>
      <c r="B4" s="224"/>
      <c r="C4" s="211" t="s">
        <v>244</v>
      </c>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3"/>
      <c r="AE4" s="187" t="s">
        <v>281</v>
      </c>
    </row>
    <row r="5" spans="1:31" ht="15" thickBot="1" x14ac:dyDescent="0.25">
      <c r="A5" s="174"/>
      <c r="B5" s="225"/>
      <c r="C5" s="214"/>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6"/>
      <c r="AE5" s="188" t="s">
        <v>282</v>
      </c>
    </row>
    <row r="6" spans="1:31" ht="25.5" customHeight="1" x14ac:dyDescent="0.2">
      <c r="B6" s="202" t="s">
        <v>245</v>
      </c>
      <c r="C6" s="204" t="s">
        <v>246</v>
      </c>
      <c r="D6" s="206" t="s">
        <v>247</v>
      </c>
      <c r="E6" s="233" t="s">
        <v>248</v>
      </c>
      <c r="F6" s="204" t="s">
        <v>249</v>
      </c>
      <c r="G6" s="204"/>
      <c r="H6" s="230" t="s">
        <v>250</v>
      </c>
      <c r="I6" s="230"/>
      <c r="J6" s="230"/>
      <c r="K6" s="231" t="s">
        <v>251</v>
      </c>
      <c r="L6" s="226" t="s">
        <v>252</v>
      </c>
      <c r="M6" s="226"/>
      <c r="N6" s="226"/>
      <c r="O6" s="226"/>
      <c r="P6" s="227" t="s">
        <v>253</v>
      </c>
      <c r="Q6" s="227"/>
      <c r="R6" s="227"/>
      <c r="S6" s="228" t="s">
        <v>254</v>
      </c>
      <c r="T6" s="228"/>
      <c r="U6" s="228"/>
      <c r="V6" s="228"/>
      <c r="W6" s="228"/>
      <c r="X6" s="228"/>
      <c r="Y6" s="228"/>
      <c r="Z6" s="175" t="s">
        <v>255</v>
      </c>
      <c r="AA6" s="227" t="s">
        <v>256</v>
      </c>
      <c r="AB6" s="227"/>
      <c r="AC6" s="227"/>
      <c r="AD6" s="227"/>
      <c r="AE6" s="229"/>
    </row>
    <row r="7" spans="1:31" ht="63.75" customHeight="1" thickBot="1" x14ac:dyDescent="0.25">
      <c r="B7" s="203"/>
      <c r="C7" s="205"/>
      <c r="D7" s="207"/>
      <c r="E7" s="234"/>
      <c r="F7" s="176" t="s">
        <v>19</v>
      </c>
      <c r="G7" s="176" t="s">
        <v>257</v>
      </c>
      <c r="H7" s="177" t="s">
        <v>3</v>
      </c>
      <c r="I7" s="178" t="s">
        <v>4</v>
      </c>
      <c r="J7" s="177" t="s">
        <v>258</v>
      </c>
      <c r="K7" s="232"/>
      <c r="L7" s="179" t="s">
        <v>259</v>
      </c>
      <c r="M7" s="179" t="s">
        <v>260</v>
      </c>
      <c r="N7" s="179" t="s">
        <v>261</v>
      </c>
      <c r="O7" s="179" t="s">
        <v>262</v>
      </c>
      <c r="P7" s="180" t="s">
        <v>263</v>
      </c>
      <c r="Q7" s="180" t="s">
        <v>264</v>
      </c>
      <c r="R7" s="180" t="s">
        <v>265</v>
      </c>
      <c r="S7" s="181" t="s">
        <v>266</v>
      </c>
      <c r="T7" s="181" t="s">
        <v>267</v>
      </c>
      <c r="U7" s="181" t="s">
        <v>268</v>
      </c>
      <c r="V7" s="181" t="s">
        <v>269</v>
      </c>
      <c r="W7" s="181" t="s">
        <v>270</v>
      </c>
      <c r="X7" s="181" t="s">
        <v>271</v>
      </c>
      <c r="Y7" s="181" t="s">
        <v>272</v>
      </c>
      <c r="Z7" s="182" t="s">
        <v>273</v>
      </c>
      <c r="AA7" s="180" t="s">
        <v>274</v>
      </c>
      <c r="AB7" s="180" t="s">
        <v>275</v>
      </c>
      <c r="AC7" s="180" t="s">
        <v>276</v>
      </c>
      <c r="AD7" s="180" t="s">
        <v>277</v>
      </c>
      <c r="AE7" s="183" t="s">
        <v>278</v>
      </c>
    </row>
    <row r="8" spans="1:31" ht="131.25" customHeight="1" x14ac:dyDescent="0.2">
      <c r="B8" s="167" t="s">
        <v>7</v>
      </c>
      <c r="C8" s="157" t="s">
        <v>1</v>
      </c>
      <c r="D8" s="170" t="s">
        <v>8</v>
      </c>
      <c r="E8" s="170" t="s">
        <v>9</v>
      </c>
      <c r="F8" s="138" t="s">
        <v>19</v>
      </c>
      <c r="G8" s="170"/>
      <c r="H8" s="146" t="s">
        <v>10</v>
      </c>
      <c r="I8" s="146" t="s">
        <v>11</v>
      </c>
      <c r="J8" s="166" t="s">
        <v>12</v>
      </c>
      <c r="K8" s="138" t="s">
        <v>13</v>
      </c>
      <c r="L8" s="146">
        <v>3</v>
      </c>
      <c r="M8" s="146">
        <v>8</v>
      </c>
      <c r="N8" s="137" t="s">
        <v>18</v>
      </c>
      <c r="O8" s="148" t="s">
        <v>19</v>
      </c>
      <c r="P8" s="147" t="s">
        <v>14</v>
      </c>
      <c r="Q8" s="147" t="s">
        <v>14</v>
      </c>
      <c r="R8" s="147" t="s">
        <v>15</v>
      </c>
      <c r="S8" s="148">
        <v>2</v>
      </c>
      <c r="T8" s="148">
        <v>3</v>
      </c>
      <c r="U8" s="139">
        <v>6</v>
      </c>
      <c r="V8" s="148" t="s">
        <v>5</v>
      </c>
      <c r="W8" s="148">
        <v>10</v>
      </c>
      <c r="X8" s="149">
        <v>60</v>
      </c>
      <c r="Y8" s="148" t="s">
        <v>16</v>
      </c>
      <c r="Z8" s="140" t="s">
        <v>17</v>
      </c>
      <c r="AA8" s="121" t="s">
        <v>20</v>
      </c>
      <c r="AB8" s="121" t="s">
        <v>14</v>
      </c>
      <c r="AC8" s="121" t="s">
        <v>14</v>
      </c>
      <c r="AD8" s="121" t="s">
        <v>21</v>
      </c>
      <c r="AE8" s="121" t="s">
        <v>14</v>
      </c>
    </row>
    <row r="9" spans="1:31" ht="129" x14ac:dyDescent="0.2">
      <c r="A9" t="s">
        <v>22</v>
      </c>
      <c r="B9" s="167" t="s">
        <v>7</v>
      </c>
      <c r="C9" s="157" t="s">
        <v>1</v>
      </c>
      <c r="D9" s="170" t="s">
        <v>8</v>
      </c>
      <c r="E9" s="170" t="s">
        <v>9</v>
      </c>
      <c r="F9" s="138" t="s">
        <v>19</v>
      </c>
      <c r="G9" s="170"/>
      <c r="H9" s="146" t="s">
        <v>23</v>
      </c>
      <c r="I9" s="146" t="s">
        <v>24</v>
      </c>
      <c r="J9" s="138" t="s">
        <v>25</v>
      </c>
      <c r="K9" s="138" t="s">
        <v>26</v>
      </c>
      <c r="L9" s="146">
        <v>3</v>
      </c>
      <c r="M9" s="146">
        <v>8</v>
      </c>
      <c r="N9" s="137" t="s">
        <v>28</v>
      </c>
      <c r="O9" s="148" t="s">
        <v>19</v>
      </c>
      <c r="P9" s="147" t="s">
        <v>14</v>
      </c>
      <c r="Q9" s="147" t="s">
        <v>14</v>
      </c>
      <c r="R9" s="147" t="s">
        <v>15</v>
      </c>
      <c r="S9" s="148">
        <v>2</v>
      </c>
      <c r="T9" s="148">
        <v>2</v>
      </c>
      <c r="U9" s="148">
        <v>4</v>
      </c>
      <c r="V9" s="148" t="s">
        <v>27</v>
      </c>
      <c r="W9" s="148">
        <v>10</v>
      </c>
      <c r="X9" s="149">
        <v>40</v>
      </c>
      <c r="Y9" s="148" t="s">
        <v>16</v>
      </c>
      <c r="Z9" s="148" t="s">
        <v>17</v>
      </c>
      <c r="AA9" s="121" t="s">
        <v>14</v>
      </c>
      <c r="AB9" s="121" t="s">
        <v>14</v>
      </c>
      <c r="AC9" s="121" t="s">
        <v>14</v>
      </c>
      <c r="AD9" s="121" t="s">
        <v>29</v>
      </c>
      <c r="AE9" s="121"/>
    </row>
    <row r="10" spans="1:31" ht="216.75" x14ac:dyDescent="0.2">
      <c r="B10" s="167" t="s">
        <v>7</v>
      </c>
      <c r="C10" s="157" t="s">
        <v>1</v>
      </c>
      <c r="D10" s="170" t="s">
        <v>8</v>
      </c>
      <c r="E10" s="170" t="s">
        <v>9</v>
      </c>
      <c r="F10" s="138" t="s">
        <v>19</v>
      </c>
      <c r="G10" s="170"/>
      <c r="H10" s="146" t="s">
        <v>30</v>
      </c>
      <c r="I10" s="138" t="s">
        <v>31</v>
      </c>
      <c r="J10" s="156" t="s">
        <v>32</v>
      </c>
      <c r="K10" s="138" t="s">
        <v>33</v>
      </c>
      <c r="L10" s="146">
        <v>3</v>
      </c>
      <c r="M10" s="146">
        <v>8</v>
      </c>
      <c r="N10" s="148" t="s">
        <v>36</v>
      </c>
      <c r="O10" s="148" t="s">
        <v>19</v>
      </c>
      <c r="P10" s="147" t="s">
        <v>14</v>
      </c>
      <c r="Q10" s="147" t="s">
        <v>14</v>
      </c>
      <c r="R10" s="147" t="s">
        <v>14</v>
      </c>
      <c r="S10" s="148">
        <v>2</v>
      </c>
      <c r="T10" s="148">
        <v>4</v>
      </c>
      <c r="U10" s="139">
        <v>8</v>
      </c>
      <c r="V10" s="148" t="s">
        <v>5</v>
      </c>
      <c r="W10" s="148">
        <v>25</v>
      </c>
      <c r="X10" s="149">
        <v>200</v>
      </c>
      <c r="Y10" s="148" t="s">
        <v>34</v>
      </c>
      <c r="Z10" s="140" t="s">
        <v>35</v>
      </c>
      <c r="AA10" s="121" t="s">
        <v>14</v>
      </c>
      <c r="AB10" s="121" t="s">
        <v>14</v>
      </c>
      <c r="AC10" s="121" t="s">
        <v>37</v>
      </c>
      <c r="AD10" s="150" t="s">
        <v>38</v>
      </c>
      <c r="AE10" s="121" t="s">
        <v>14</v>
      </c>
    </row>
    <row r="11" spans="1:31" ht="129" x14ac:dyDescent="0.2">
      <c r="B11" s="167" t="s">
        <v>7</v>
      </c>
      <c r="C11" s="157" t="s">
        <v>1</v>
      </c>
      <c r="D11" s="170" t="s">
        <v>8</v>
      </c>
      <c r="E11" s="170" t="s">
        <v>9</v>
      </c>
      <c r="F11" s="138" t="s">
        <v>19</v>
      </c>
      <c r="G11" s="170"/>
      <c r="H11" s="146" t="s">
        <v>39</v>
      </c>
      <c r="I11" s="138" t="s">
        <v>40</v>
      </c>
      <c r="J11" s="156" t="s">
        <v>41</v>
      </c>
      <c r="K11" s="138" t="s">
        <v>33</v>
      </c>
      <c r="L11" s="146">
        <v>3</v>
      </c>
      <c r="M11" s="146">
        <v>8</v>
      </c>
      <c r="N11" s="148" t="s">
        <v>36</v>
      </c>
      <c r="O11" s="148" t="s">
        <v>19</v>
      </c>
      <c r="P11" s="147" t="s">
        <v>14</v>
      </c>
      <c r="Q11" s="147" t="s">
        <v>14</v>
      </c>
      <c r="R11" s="147" t="s">
        <v>14</v>
      </c>
      <c r="S11" s="148">
        <v>2</v>
      </c>
      <c r="T11" s="148">
        <v>3</v>
      </c>
      <c r="U11" s="139">
        <v>6</v>
      </c>
      <c r="V11" s="148" t="s">
        <v>5</v>
      </c>
      <c r="W11" s="148">
        <v>25</v>
      </c>
      <c r="X11" s="149">
        <v>150</v>
      </c>
      <c r="Y11" s="148" t="s">
        <v>34</v>
      </c>
      <c r="Z11" s="140" t="s">
        <v>35</v>
      </c>
      <c r="AA11" s="121" t="s">
        <v>14</v>
      </c>
      <c r="AB11" s="121" t="s">
        <v>14</v>
      </c>
      <c r="AC11" s="136" t="s">
        <v>14</v>
      </c>
      <c r="AD11" s="150" t="s">
        <v>38</v>
      </c>
      <c r="AE11" s="151" t="s">
        <v>14</v>
      </c>
    </row>
    <row r="12" spans="1:31" ht="129" x14ac:dyDescent="0.2">
      <c r="B12" s="167" t="s">
        <v>7</v>
      </c>
      <c r="C12" s="157" t="s">
        <v>1</v>
      </c>
      <c r="D12" s="170" t="s">
        <v>8</v>
      </c>
      <c r="E12" s="170" t="s">
        <v>9</v>
      </c>
      <c r="F12" s="138"/>
      <c r="G12" s="170" t="s">
        <v>257</v>
      </c>
      <c r="H12" s="146" t="s">
        <v>42</v>
      </c>
      <c r="I12" s="138" t="s">
        <v>43</v>
      </c>
      <c r="J12" s="153" t="s">
        <v>44</v>
      </c>
      <c r="K12" s="138" t="s">
        <v>45</v>
      </c>
      <c r="L12" s="146">
        <v>3</v>
      </c>
      <c r="M12" s="146">
        <v>8</v>
      </c>
      <c r="N12" s="148" t="s">
        <v>46</v>
      </c>
      <c r="O12" s="148" t="s">
        <v>19</v>
      </c>
      <c r="P12" s="147" t="s">
        <v>14</v>
      </c>
      <c r="Q12" s="147" t="s">
        <v>14</v>
      </c>
      <c r="R12" s="147" t="s">
        <v>14</v>
      </c>
      <c r="S12" s="148">
        <v>2</v>
      </c>
      <c r="T12" s="148">
        <v>3</v>
      </c>
      <c r="U12" s="148">
        <v>6</v>
      </c>
      <c r="V12" s="148" t="s">
        <v>5</v>
      </c>
      <c r="W12" s="148">
        <v>25</v>
      </c>
      <c r="X12" s="149">
        <v>150</v>
      </c>
      <c r="Y12" s="148" t="s">
        <v>34</v>
      </c>
      <c r="Z12" s="148" t="s">
        <v>35</v>
      </c>
      <c r="AA12" s="121" t="s">
        <v>14</v>
      </c>
      <c r="AB12" s="121" t="s">
        <v>14</v>
      </c>
      <c r="AC12" s="152" t="s">
        <v>14</v>
      </c>
      <c r="AD12" s="154" t="s">
        <v>47</v>
      </c>
      <c r="AE12" s="151" t="s">
        <v>14</v>
      </c>
    </row>
    <row r="13" spans="1:31" ht="129" x14ac:dyDescent="0.2">
      <c r="B13" s="167" t="s">
        <v>7</v>
      </c>
      <c r="C13" s="157" t="s">
        <v>1</v>
      </c>
      <c r="D13" s="170" t="s">
        <v>8</v>
      </c>
      <c r="E13" s="170" t="s">
        <v>9</v>
      </c>
      <c r="F13" s="138" t="s">
        <v>19</v>
      </c>
      <c r="G13" s="170"/>
      <c r="H13" s="146" t="s">
        <v>42</v>
      </c>
      <c r="I13" s="138" t="s">
        <v>48</v>
      </c>
      <c r="J13" s="156" t="s">
        <v>49</v>
      </c>
      <c r="K13" s="138" t="s">
        <v>50</v>
      </c>
      <c r="L13" s="146">
        <v>3</v>
      </c>
      <c r="M13" s="146">
        <v>8</v>
      </c>
      <c r="N13" s="148" t="s">
        <v>51</v>
      </c>
      <c r="O13" s="148" t="s">
        <v>19</v>
      </c>
      <c r="P13" s="145" t="s">
        <v>14</v>
      </c>
      <c r="Q13" s="145" t="s">
        <v>14</v>
      </c>
      <c r="R13" s="145" t="s">
        <v>15</v>
      </c>
      <c r="S13" s="148">
        <v>2</v>
      </c>
      <c r="T13" s="148">
        <v>3</v>
      </c>
      <c r="U13" s="148">
        <v>6</v>
      </c>
      <c r="V13" s="148" t="s">
        <v>5</v>
      </c>
      <c r="W13" s="148">
        <v>10</v>
      </c>
      <c r="X13" s="149">
        <v>60</v>
      </c>
      <c r="Y13" s="148" t="s">
        <v>16</v>
      </c>
      <c r="Z13" s="148" t="s">
        <v>17</v>
      </c>
      <c r="AA13" s="121" t="s">
        <v>14</v>
      </c>
      <c r="AB13" s="121" t="s">
        <v>14</v>
      </c>
      <c r="AC13" s="152" t="s">
        <v>52</v>
      </c>
      <c r="AD13" s="152" t="s">
        <v>53</v>
      </c>
      <c r="AE13" s="141"/>
    </row>
    <row r="14" spans="1:31" ht="129" x14ac:dyDescent="0.2">
      <c r="B14" s="167" t="s">
        <v>7</v>
      </c>
      <c r="C14" s="157" t="s">
        <v>1</v>
      </c>
      <c r="D14" s="170" t="s">
        <v>8</v>
      </c>
      <c r="E14" s="170" t="s">
        <v>9</v>
      </c>
      <c r="F14" s="138" t="s">
        <v>19</v>
      </c>
      <c r="G14" s="170"/>
      <c r="H14" s="146" t="s">
        <v>42</v>
      </c>
      <c r="I14" s="138" t="s">
        <v>54</v>
      </c>
      <c r="J14" s="156" t="s">
        <v>55</v>
      </c>
      <c r="K14" s="138" t="s">
        <v>45</v>
      </c>
      <c r="L14" s="146">
        <v>3</v>
      </c>
      <c r="M14" s="146">
        <v>8</v>
      </c>
      <c r="N14" s="148" t="s">
        <v>57</v>
      </c>
      <c r="O14" s="148" t="s">
        <v>19</v>
      </c>
      <c r="P14" s="145" t="s">
        <v>56</v>
      </c>
      <c r="Q14" s="145" t="s">
        <v>14</v>
      </c>
      <c r="R14" s="145" t="s">
        <v>15</v>
      </c>
      <c r="S14" s="148">
        <v>2</v>
      </c>
      <c r="T14" s="148">
        <v>2</v>
      </c>
      <c r="U14" s="148">
        <v>4</v>
      </c>
      <c r="V14" s="148" t="s">
        <v>27</v>
      </c>
      <c r="W14" s="148">
        <v>10</v>
      </c>
      <c r="X14" s="149">
        <v>40</v>
      </c>
      <c r="Y14" s="148" t="s">
        <v>16</v>
      </c>
      <c r="Z14" s="148" t="s">
        <v>17</v>
      </c>
      <c r="AA14" s="121" t="s">
        <v>14</v>
      </c>
      <c r="AB14" s="121" t="s">
        <v>14</v>
      </c>
      <c r="AC14" s="152" t="s">
        <v>56</v>
      </c>
      <c r="AD14" s="152" t="s">
        <v>58</v>
      </c>
      <c r="AE14" s="141"/>
    </row>
    <row r="15" spans="1:31" ht="129" x14ac:dyDescent="0.2">
      <c r="B15" s="167" t="s">
        <v>7</v>
      </c>
      <c r="C15" s="157" t="s">
        <v>1</v>
      </c>
      <c r="D15" s="170" t="s">
        <v>8</v>
      </c>
      <c r="E15" s="170" t="s">
        <v>9</v>
      </c>
      <c r="F15" s="138" t="s">
        <v>19</v>
      </c>
      <c r="G15" s="170"/>
      <c r="H15" s="146" t="s">
        <v>42</v>
      </c>
      <c r="I15" s="138" t="s">
        <v>59</v>
      </c>
      <c r="J15" s="156" t="s">
        <v>60</v>
      </c>
      <c r="K15" s="138" t="s">
        <v>50</v>
      </c>
      <c r="L15" s="146">
        <v>3</v>
      </c>
      <c r="M15" s="146">
        <v>8</v>
      </c>
      <c r="N15" s="148" t="s">
        <v>51</v>
      </c>
      <c r="O15" s="148" t="s">
        <v>19</v>
      </c>
      <c r="P15" s="145" t="s">
        <v>14</v>
      </c>
      <c r="Q15" s="145" t="s">
        <v>61</v>
      </c>
      <c r="R15" s="145" t="s">
        <v>62</v>
      </c>
      <c r="S15" s="148">
        <v>2</v>
      </c>
      <c r="T15" s="148">
        <v>3</v>
      </c>
      <c r="U15" s="148">
        <v>6</v>
      </c>
      <c r="V15" s="148" t="s">
        <v>5</v>
      </c>
      <c r="W15" s="148">
        <v>10</v>
      </c>
      <c r="X15" s="149">
        <v>60</v>
      </c>
      <c r="Y15" s="148" t="s">
        <v>16</v>
      </c>
      <c r="Z15" s="148" t="s">
        <v>17</v>
      </c>
      <c r="AA15" s="121" t="s">
        <v>14</v>
      </c>
      <c r="AB15" s="121" t="s">
        <v>14</v>
      </c>
      <c r="AC15" s="152" t="s">
        <v>63</v>
      </c>
      <c r="AD15" s="152" t="s">
        <v>64</v>
      </c>
      <c r="AE15" s="141"/>
    </row>
    <row r="16" spans="1:31" ht="181.5" customHeight="1" x14ac:dyDescent="0.2">
      <c r="B16" s="167" t="s">
        <v>7</v>
      </c>
      <c r="C16" s="157" t="s">
        <v>1</v>
      </c>
      <c r="D16" s="170" t="s">
        <v>8</v>
      </c>
      <c r="E16" s="170" t="s">
        <v>9</v>
      </c>
      <c r="F16" s="138" t="s">
        <v>19</v>
      </c>
      <c r="G16" s="170"/>
      <c r="H16" s="146" t="s">
        <v>65</v>
      </c>
      <c r="I16" s="146" t="s">
        <v>66</v>
      </c>
      <c r="J16" s="138" t="s">
        <v>67</v>
      </c>
      <c r="K16" s="138" t="s">
        <v>26</v>
      </c>
      <c r="L16" s="146">
        <v>3</v>
      </c>
      <c r="M16" s="146">
        <v>8</v>
      </c>
      <c r="N16" s="137" t="s">
        <v>18</v>
      </c>
      <c r="O16" s="148" t="s">
        <v>19</v>
      </c>
      <c r="P16" s="147" t="s">
        <v>14</v>
      </c>
      <c r="Q16" s="147" t="s">
        <v>14</v>
      </c>
      <c r="R16" s="147" t="s">
        <v>15</v>
      </c>
      <c r="S16" s="148">
        <v>2</v>
      </c>
      <c r="T16" s="148">
        <v>2</v>
      </c>
      <c r="U16" s="148">
        <v>4</v>
      </c>
      <c r="V16" s="148" t="s">
        <v>27</v>
      </c>
      <c r="W16" s="148">
        <v>10</v>
      </c>
      <c r="X16" s="149">
        <v>40</v>
      </c>
      <c r="Y16" s="148" t="s">
        <v>16</v>
      </c>
      <c r="Z16" s="148" t="s">
        <v>17</v>
      </c>
      <c r="AA16" s="121" t="s">
        <v>68</v>
      </c>
      <c r="AB16" s="121" t="s">
        <v>14</v>
      </c>
      <c r="AC16" s="121" t="s">
        <v>14</v>
      </c>
      <c r="AD16" s="121" t="s">
        <v>69</v>
      </c>
      <c r="AE16" s="121"/>
    </row>
    <row r="17" spans="2:31" ht="129.75" customHeight="1" x14ac:dyDescent="0.2">
      <c r="B17" s="167" t="s">
        <v>7</v>
      </c>
      <c r="C17" s="157" t="s">
        <v>1</v>
      </c>
      <c r="D17" s="170" t="s">
        <v>8</v>
      </c>
      <c r="E17" s="170" t="s">
        <v>9</v>
      </c>
      <c r="F17" s="138" t="s">
        <v>19</v>
      </c>
      <c r="G17" s="170"/>
      <c r="H17" s="146" t="s">
        <v>39</v>
      </c>
      <c r="I17" s="138" t="s">
        <v>40</v>
      </c>
      <c r="J17" s="156" t="s">
        <v>70</v>
      </c>
      <c r="K17" s="139" t="s">
        <v>71</v>
      </c>
      <c r="L17" s="146">
        <v>3</v>
      </c>
      <c r="M17" s="146">
        <v>8</v>
      </c>
      <c r="N17" s="148" t="s">
        <v>36</v>
      </c>
      <c r="O17" s="148" t="s">
        <v>19</v>
      </c>
      <c r="P17" s="147" t="s">
        <v>14</v>
      </c>
      <c r="Q17" s="147" t="s">
        <v>14</v>
      </c>
      <c r="R17" s="147" t="s">
        <v>14</v>
      </c>
      <c r="S17" s="148">
        <v>2</v>
      </c>
      <c r="T17" s="148">
        <v>3</v>
      </c>
      <c r="U17" s="139">
        <v>6</v>
      </c>
      <c r="V17" s="148" t="s">
        <v>5</v>
      </c>
      <c r="W17" s="148">
        <v>25</v>
      </c>
      <c r="X17" s="149">
        <v>150</v>
      </c>
      <c r="Y17" s="148" t="s">
        <v>34</v>
      </c>
      <c r="Z17" s="140" t="s">
        <v>35</v>
      </c>
      <c r="AA17" s="121" t="s">
        <v>14</v>
      </c>
      <c r="AB17" s="121" t="s">
        <v>14</v>
      </c>
      <c r="AC17" s="136" t="s">
        <v>14</v>
      </c>
      <c r="AD17" s="150" t="s">
        <v>38</v>
      </c>
      <c r="AE17" s="151" t="s">
        <v>14</v>
      </c>
    </row>
    <row r="18" spans="2:31" ht="181.5" customHeight="1" x14ac:dyDescent="0.2">
      <c r="B18" s="167" t="s">
        <v>7</v>
      </c>
      <c r="C18" s="157" t="s">
        <v>1</v>
      </c>
      <c r="D18" s="170" t="s">
        <v>8</v>
      </c>
      <c r="E18" s="170" t="s">
        <v>9</v>
      </c>
      <c r="F18" s="138" t="s">
        <v>19</v>
      </c>
      <c r="G18" s="170"/>
      <c r="H18" s="146" t="s">
        <v>42</v>
      </c>
      <c r="I18" s="138" t="s">
        <v>72</v>
      </c>
      <c r="J18" s="153" t="s">
        <v>73</v>
      </c>
      <c r="K18" s="153" t="s">
        <v>74</v>
      </c>
      <c r="L18" s="146">
        <v>3</v>
      </c>
      <c r="M18" s="138">
        <v>12</v>
      </c>
      <c r="N18" s="148" t="s">
        <v>51</v>
      </c>
      <c r="O18" s="148" t="s">
        <v>19</v>
      </c>
      <c r="P18" s="147" t="s">
        <v>14</v>
      </c>
      <c r="Q18" s="147" t="s">
        <v>75</v>
      </c>
      <c r="R18" s="147" t="s">
        <v>76</v>
      </c>
      <c r="S18" s="148">
        <v>2</v>
      </c>
      <c r="T18" s="148">
        <v>3</v>
      </c>
      <c r="U18" s="148">
        <v>6</v>
      </c>
      <c r="V18" s="148" t="s">
        <v>5</v>
      </c>
      <c r="W18" s="148">
        <v>25</v>
      </c>
      <c r="X18" s="149">
        <v>150</v>
      </c>
      <c r="Y18" s="148" t="s">
        <v>34</v>
      </c>
      <c r="Z18" s="148" t="s">
        <v>35</v>
      </c>
      <c r="AA18" s="121" t="s">
        <v>14</v>
      </c>
      <c r="AB18" s="121" t="s">
        <v>14</v>
      </c>
      <c r="AC18" s="152" t="s">
        <v>14</v>
      </c>
      <c r="AD18" s="154" t="s">
        <v>77</v>
      </c>
      <c r="AE18" s="151" t="s">
        <v>14</v>
      </c>
    </row>
    <row r="19" spans="2:31" ht="232.5" customHeight="1" x14ac:dyDescent="0.2">
      <c r="B19" s="167" t="s">
        <v>7</v>
      </c>
      <c r="C19" s="157" t="s">
        <v>1</v>
      </c>
      <c r="D19" s="170" t="s">
        <v>78</v>
      </c>
      <c r="E19" s="173" t="s">
        <v>79</v>
      </c>
      <c r="F19" s="138" t="s">
        <v>19</v>
      </c>
      <c r="G19" s="173"/>
      <c r="H19" s="146" t="s">
        <v>39</v>
      </c>
      <c r="I19" s="138" t="s">
        <v>80</v>
      </c>
      <c r="J19" s="144" t="s">
        <v>81</v>
      </c>
      <c r="K19" s="138" t="s">
        <v>82</v>
      </c>
      <c r="L19" s="146">
        <v>1</v>
      </c>
      <c r="M19" s="146">
        <v>8</v>
      </c>
      <c r="N19" s="148" t="s">
        <v>36</v>
      </c>
      <c r="O19" s="148" t="s">
        <v>19</v>
      </c>
      <c r="P19" s="145" t="s">
        <v>14</v>
      </c>
      <c r="Q19" s="145" t="s">
        <v>14</v>
      </c>
      <c r="R19" s="145" t="s">
        <v>83</v>
      </c>
      <c r="S19" s="148">
        <v>2</v>
      </c>
      <c r="T19" s="148">
        <v>4</v>
      </c>
      <c r="U19" s="148">
        <v>8</v>
      </c>
      <c r="V19" s="148" t="s">
        <v>5</v>
      </c>
      <c r="W19" s="148">
        <v>10</v>
      </c>
      <c r="X19" s="149">
        <v>80</v>
      </c>
      <c r="Y19" s="148" t="s">
        <v>16</v>
      </c>
      <c r="Z19" s="148" t="s">
        <v>17</v>
      </c>
      <c r="AA19" s="121" t="s">
        <v>14</v>
      </c>
      <c r="AB19" s="121" t="s">
        <v>14</v>
      </c>
      <c r="AC19" s="152" t="s">
        <v>84</v>
      </c>
      <c r="AD19" s="151" t="s">
        <v>85</v>
      </c>
      <c r="AE19" s="151" t="s">
        <v>14</v>
      </c>
    </row>
    <row r="20" spans="2:31" ht="178.5" x14ac:dyDescent="0.2">
      <c r="B20" s="167" t="s">
        <v>7</v>
      </c>
      <c r="C20" s="157" t="s">
        <v>1</v>
      </c>
      <c r="D20" s="170" t="s">
        <v>78</v>
      </c>
      <c r="E20" s="170" t="str">
        <f>LOWER(E19)</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0" s="138" t="s">
        <v>19</v>
      </c>
      <c r="G20" s="170"/>
      <c r="H20" s="146" t="s">
        <v>86</v>
      </c>
      <c r="I20" s="138" t="s">
        <v>87</v>
      </c>
      <c r="J20" s="156" t="s">
        <v>88</v>
      </c>
      <c r="K20" s="138" t="s">
        <v>82</v>
      </c>
      <c r="L20" s="146">
        <v>1</v>
      </c>
      <c r="M20" s="146">
        <v>8</v>
      </c>
      <c r="N20" s="148" t="s">
        <v>89</v>
      </c>
      <c r="O20" s="148" t="s">
        <v>19</v>
      </c>
      <c r="P20" s="147" t="s">
        <v>14</v>
      </c>
      <c r="Q20" s="147" t="s">
        <v>14</v>
      </c>
      <c r="R20" s="147" t="s">
        <v>15</v>
      </c>
      <c r="S20" s="148">
        <v>2</v>
      </c>
      <c r="T20" s="148">
        <v>3</v>
      </c>
      <c r="U20" s="148">
        <v>6</v>
      </c>
      <c r="V20" s="148" t="s">
        <v>5</v>
      </c>
      <c r="W20" s="148">
        <v>10</v>
      </c>
      <c r="X20" s="149">
        <v>60</v>
      </c>
      <c r="Y20" s="148" t="s">
        <v>16</v>
      </c>
      <c r="Z20" s="148" t="s">
        <v>17</v>
      </c>
      <c r="AA20" s="121" t="s">
        <v>14</v>
      </c>
      <c r="AB20" s="121" t="s">
        <v>14</v>
      </c>
      <c r="AC20" s="121" t="s">
        <v>90</v>
      </c>
      <c r="AD20" s="121" t="s">
        <v>91</v>
      </c>
      <c r="AE20" s="141"/>
    </row>
    <row r="21" spans="2:31" ht="181.5" customHeight="1" x14ac:dyDescent="0.2">
      <c r="B21" s="167" t="s">
        <v>7</v>
      </c>
      <c r="C21" s="157" t="s">
        <v>1</v>
      </c>
      <c r="D21" s="170" t="s">
        <v>78</v>
      </c>
      <c r="E21" s="170" t="str">
        <f>LOWER(E20)</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1" s="138" t="s">
        <v>19</v>
      </c>
      <c r="G21" s="170"/>
      <c r="H21" s="138" t="s">
        <v>92</v>
      </c>
      <c r="I21" s="138" t="s">
        <v>93</v>
      </c>
      <c r="J21" s="156" t="s">
        <v>94</v>
      </c>
      <c r="K21" s="138" t="s">
        <v>82</v>
      </c>
      <c r="L21" s="146">
        <v>1</v>
      </c>
      <c r="M21" s="146">
        <v>8</v>
      </c>
      <c r="N21" s="148" t="s">
        <v>51</v>
      </c>
      <c r="O21" s="148" t="s">
        <v>19</v>
      </c>
      <c r="P21" s="146" t="s">
        <v>14</v>
      </c>
      <c r="Q21" s="146" t="s">
        <v>14</v>
      </c>
      <c r="R21" s="147" t="s">
        <v>95</v>
      </c>
      <c r="S21" s="148">
        <v>2</v>
      </c>
      <c r="T21" s="148">
        <v>3</v>
      </c>
      <c r="U21" s="139">
        <v>6</v>
      </c>
      <c r="V21" s="148" t="s">
        <v>5</v>
      </c>
      <c r="W21" s="148">
        <v>25</v>
      </c>
      <c r="X21" s="149">
        <v>150</v>
      </c>
      <c r="Y21" s="148" t="s">
        <v>34</v>
      </c>
      <c r="Z21" s="140" t="s">
        <v>35</v>
      </c>
      <c r="AA21" s="121" t="s">
        <v>14</v>
      </c>
      <c r="AB21" s="121" t="s">
        <v>14</v>
      </c>
      <c r="AC21" s="142" t="s">
        <v>96</v>
      </c>
      <c r="AD21" s="143" t="s">
        <v>97</v>
      </c>
      <c r="AE21" s="151" t="s">
        <v>98</v>
      </c>
    </row>
    <row r="22" spans="2:31" ht="216.75" customHeight="1" x14ac:dyDescent="0.2">
      <c r="B22" s="167" t="s">
        <v>7</v>
      </c>
      <c r="C22" s="157" t="s">
        <v>1</v>
      </c>
      <c r="D22" s="171" t="s">
        <v>78</v>
      </c>
      <c r="E22" s="170" t="str">
        <f>LOWER(E21)</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2" s="138" t="s">
        <v>19</v>
      </c>
      <c r="G22" s="170"/>
      <c r="H22" s="146" t="s">
        <v>99</v>
      </c>
      <c r="I22" s="138" t="s">
        <v>100</v>
      </c>
      <c r="J22" s="153" t="s">
        <v>101</v>
      </c>
      <c r="K22" s="138" t="s">
        <v>26</v>
      </c>
      <c r="L22" s="166">
        <v>1</v>
      </c>
      <c r="M22" s="138">
        <v>12</v>
      </c>
      <c r="N22" s="148" t="s">
        <v>105</v>
      </c>
      <c r="O22" s="148" t="s">
        <v>19</v>
      </c>
      <c r="P22" s="155" t="s">
        <v>14</v>
      </c>
      <c r="Q22" s="155" t="s">
        <v>102</v>
      </c>
      <c r="R22" s="155" t="s">
        <v>15</v>
      </c>
      <c r="S22" s="148">
        <v>2</v>
      </c>
      <c r="T22" s="148">
        <v>1</v>
      </c>
      <c r="U22" s="148">
        <v>2</v>
      </c>
      <c r="V22" s="148" t="s">
        <v>27</v>
      </c>
      <c r="W22" s="148">
        <v>10</v>
      </c>
      <c r="X22" s="149">
        <v>20</v>
      </c>
      <c r="Y22" s="148" t="s">
        <v>103</v>
      </c>
      <c r="Z22" s="148" t="s">
        <v>104</v>
      </c>
      <c r="AA22" s="121" t="s">
        <v>14</v>
      </c>
      <c r="AB22" s="121" t="s">
        <v>14</v>
      </c>
      <c r="AC22" s="152" t="s">
        <v>106</v>
      </c>
      <c r="AD22" s="155" t="s">
        <v>107</v>
      </c>
      <c r="AE22" s="151"/>
    </row>
    <row r="23" spans="2:31" ht="181.5" customHeight="1" x14ac:dyDescent="0.2">
      <c r="B23" s="167" t="s">
        <v>7</v>
      </c>
      <c r="C23" s="157" t="s">
        <v>1</v>
      </c>
      <c r="D23" s="171" t="s">
        <v>108</v>
      </c>
      <c r="E23" s="133" t="s">
        <v>109</v>
      </c>
      <c r="F23" s="138" t="s">
        <v>19</v>
      </c>
      <c r="G23" s="133"/>
      <c r="H23" s="146" t="s">
        <v>42</v>
      </c>
      <c r="I23" s="138" t="s">
        <v>72</v>
      </c>
      <c r="J23" s="153" t="s">
        <v>73</v>
      </c>
      <c r="K23" s="153" t="s">
        <v>74</v>
      </c>
      <c r="L23" s="146">
        <v>4</v>
      </c>
      <c r="M23" s="138">
        <v>12</v>
      </c>
      <c r="N23" s="148" t="s">
        <v>51</v>
      </c>
      <c r="O23" s="148" t="s">
        <v>19</v>
      </c>
      <c r="P23" s="147" t="s">
        <v>14</v>
      </c>
      <c r="Q23" s="147" t="s">
        <v>75</v>
      </c>
      <c r="R23" s="147" t="s">
        <v>76</v>
      </c>
      <c r="S23" s="148">
        <v>2</v>
      </c>
      <c r="T23" s="148">
        <v>3</v>
      </c>
      <c r="U23" s="148">
        <v>6</v>
      </c>
      <c r="V23" s="148" t="s">
        <v>5</v>
      </c>
      <c r="W23" s="148">
        <v>25</v>
      </c>
      <c r="X23" s="149">
        <v>150</v>
      </c>
      <c r="Y23" s="148" t="s">
        <v>34</v>
      </c>
      <c r="Z23" s="148" t="s">
        <v>35</v>
      </c>
      <c r="AA23" s="121" t="s">
        <v>14</v>
      </c>
      <c r="AB23" s="121" t="s">
        <v>14</v>
      </c>
      <c r="AC23" s="152" t="s">
        <v>14</v>
      </c>
      <c r="AD23" s="154" t="s">
        <v>77</v>
      </c>
      <c r="AE23" s="151" t="s">
        <v>14</v>
      </c>
    </row>
    <row r="24" spans="2:31" ht="129" x14ac:dyDescent="0.2">
      <c r="B24" s="167" t="s">
        <v>7</v>
      </c>
      <c r="C24" s="157" t="s">
        <v>1</v>
      </c>
      <c r="D24" s="171" t="s">
        <v>108</v>
      </c>
      <c r="E24" s="133" t="s">
        <v>110</v>
      </c>
      <c r="F24" s="138" t="s">
        <v>19</v>
      </c>
      <c r="G24" s="133"/>
      <c r="H24" s="138" t="s">
        <v>111</v>
      </c>
      <c r="I24" s="138" t="s">
        <v>112</v>
      </c>
      <c r="J24" s="156" t="s">
        <v>113</v>
      </c>
      <c r="K24" s="138" t="s">
        <v>45</v>
      </c>
      <c r="L24" s="146">
        <v>4</v>
      </c>
      <c r="M24" s="146">
        <v>8</v>
      </c>
      <c r="N24" s="148" t="s">
        <v>46</v>
      </c>
      <c r="O24" s="148" t="s">
        <v>19</v>
      </c>
      <c r="P24" s="147" t="s">
        <v>14</v>
      </c>
      <c r="Q24" s="147" t="s">
        <v>114</v>
      </c>
      <c r="R24" s="147" t="s">
        <v>14</v>
      </c>
      <c r="S24" s="148">
        <v>2</v>
      </c>
      <c r="T24" s="148">
        <v>3</v>
      </c>
      <c r="U24" s="139">
        <v>4</v>
      </c>
      <c r="V24" s="148" t="str">
        <f t="shared" ref="V24:V27" si="0">IF(U24&gt;=24,"MUY ALTO",IF(U24&gt;=10,"ALTO",IF(U24&gt;=6,"MEDIO",IF(U24&lt;=40,"BAJO"))))</f>
        <v>BAJO</v>
      </c>
      <c r="W24" s="148">
        <v>25</v>
      </c>
      <c r="X24" s="149">
        <f t="shared" ref="X24:X27" si="1">+W24*U24</f>
        <v>100</v>
      </c>
      <c r="Y24" s="148" t="str">
        <f t="shared" ref="Y24:Y27" si="2">IF(X24&gt;=600,"I",IF(X24&gt;=150,"II",IF(X24&gt;=40,"III",IF(X24&lt;=40,"IV"))))</f>
        <v>III</v>
      </c>
      <c r="Z24" s="140" t="str">
        <f>IF(Y24="IV","ACEPTABLE",IF(Y24="III","MEJORABLE",IF(Y24="II","ACEPTABLE CON CONTROL ESPECIFICO",IF(Y24="I","NO ACEPTABLE"))))</f>
        <v>MEJORABLE</v>
      </c>
      <c r="AA24" s="121" t="s">
        <v>14</v>
      </c>
      <c r="AB24" s="121" t="s">
        <v>14</v>
      </c>
      <c r="AC24" s="121" t="s">
        <v>14</v>
      </c>
      <c r="AD24" s="151" t="s">
        <v>115</v>
      </c>
      <c r="AE24" s="151" t="s">
        <v>14</v>
      </c>
    </row>
    <row r="25" spans="2:31" ht="129" x14ac:dyDescent="0.2">
      <c r="B25" s="167" t="s">
        <v>7</v>
      </c>
      <c r="C25" s="157" t="s">
        <v>1</v>
      </c>
      <c r="D25" s="171" t="s">
        <v>108</v>
      </c>
      <c r="E25" s="133" t="s">
        <v>110</v>
      </c>
      <c r="F25" s="138"/>
      <c r="G25" s="133" t="s">
        <v>257</v>
      </c>
      <c r="H25" s="138" t="s">
        <v>116</v>
      </c>
      <c r="I25" s="138" t="s">
        <v>117</v>
      </c>
      <c r="J25" s="156" t="s">
        <v>118</v>
      </c>
      <c r="K25" s="138" t="s">
        <v>45</v>
      </c>
      <c r="L25" s="146">
        <v>4</v>
      </c>
      <c r="M25" s="146">
        <v>8</v>
      </c>
      <c r="N25" s="148" t="s">
        <v>46</v>
      </c>
      <c r="O25" s="148" t="s">
        <v>19</v>
      </c>
      <c r="P25" s="147" t="s">
        <v>14</v>
      </c>
      <c r="Q25" s="147" t="s">
        <v>119</v>
      </c>
      <c r="R25" s="147" t="s">
        <v>14</v>
      </c>
      <c r="S25" s="148">
        <v>2</v>
      </c>
      <c r="T25" s="148">
        <v>2</v>
      </c>
      <c r="U25" s="139">
        <f>+S25*T25</f>
        <v>4</v>
      </c>
      <c r="V25" s="148" t="str">
        <f t="shared" si="0"/>
        <v>BAJO</v>
      </c>
      <c r="W25" s="148">
        <v>25</v>
      </c>
      <c r="X25" s="149">
        <f t="shared" si="1"/>
        <v>100</v>
      </c>
      <c r="Y25" s="148" t="str">
        <f t="shared" si="2"/>
        <v>III</v>
      </c>
      <c r="Z25" s="140" t="str">
        <f>IF(Y25="IV","ACEPTABLE",IF(Y25="III","MEJORABLE",IF(Y25="II","ACEPTABLE CON CONTROL ESPECIFICO",IF(Y25="I","NO ACEPTABLE"))))</f>
        <v>MEJORABLE</v>
      </c>
      <c r="AA25" s="121" t="s">
        <v>14</v>
      </c>
      <c r="AB25" s="121" t="s">
        <v>14</v>
      </c>
      <c r="AC25" s="121" t="s">
        <v>14</v>
      </c>
      <c r="AD25" s="121" t="s">
        <v>120</v>
      </c>
      <c r="AE25" s="151" t="s">
        <v>14</v>
      </c>
    </row>
    <row r="26" spans="2:31" s="158" customFormat="1" ht="216.75" x14ac:dyDescent="0.2">
      <c r="B26" s="167" t="s">
        <v>7</v>
      </c>
      <c r="C26" s="157" t="s">
        <v>1</v>
      </c>
      <c r="D26" s="159" t="s">
        <v>121</v>
      </c>
      <c r="E26" s="159" t="s">
        <v>122</v>
      </c>
      <c r="F26" s="138"/>
      <c r="G26" s="159" t="s">
        <v>257</v>
      </c>
      <c r="H26" s="146" t="s">
        <v>86</v>
      </c>
      <c r="I26" s="138" t="s">
        <v>123</v>
      </c>
      <c r="J26" s="159" t="s">
        <v>124</v>
      </c>
      <c r="K26" s="159" t="s">
        <v>125</v>
      </c>
      <c r="L26" s="146">
        <v>4</v>
      </c>
      <c r="M26" s="146">
        <v>8</v>
      </c>
      <c r="N26" s="148" t="s">
        <v>46</v>
      </c>
      <c r="O26" s="148" t="s">
        <v>19</v>
      </c>
      <c r="P26" s="160" t="s">
        <v>126</v>
      </c>
      <c r="Q26" s="160" t="s">
        <v>127</v>
      </c>
      <c r="R26" s="160" t="s">
        <v>128</v>
      </c>
      <c r="S26" s="161">
        <v>6</v>
      </c>
      <c r="T26" s="161">
        <v>2</v>
      </c>
      <c r="U26" s="139">
        <f>+S26*T26</f>
        <v>12</v>
      </c>
      <c r="V26" s="148" t="str">
        <f t="shared" si="0"/>
        <v>ALTO</v>
      </c>
      <c r="W26" s="161">
        <v>100</v>
      </c>
      <c r="X26" s="149">
        <f t="shared" si="1"/>
        <v>1200</v>
      </c>
      <c r="Y26" s="148" t="str">
        <f t="shared" si="2"/>
        <v>I</v>
      </c>
      <c r="Z26" s="140" t="str">
        <f>IF(Y26="IV","ACEPTABLE",IF(Y26="III","MEJORABLE",IF(Y26="II","ACEPTABLE CON CONTROL ESPECIFICO",IF(Y26="I","NO ACEPTABLE"))))</f>
        <v>NO ACEPTABLE</v>
      </c>
      <c r="AA26" s="162"/>
      <c r="AB26" s="162"/>
      <c r="AC26" s="163" t="s">
        <v>129</v>
      </c>
      <c r="AD26" s="164" t="s">
        <v>130</v>
      </c>
      <c r="AE26" s="163" t="s">
        <v>131</v>
      </c>
    </row>
    <row r="27" spans="2:31" s="158" customFormat="1" ht="216.75" x14ac:dyDescent="0.2">
      <c r="B27" s="167" t="s">
        <v>7</v>
      </c>
      <c r="C27" s="157" t="s">
        <v>1</v>
      </c>
      <c r="D27" s="159" t="s">
        <v>121</v>
      </c>
      <c r="E27" s="159" t="s">
        <v>132</v>
      </c>
      <c r="F27" s="138"/>
      <c r="G27" s="159" t="s">
        <v>257</v>
      </c>
      <c r="H27" s="146" t="s">
        <v>133</v>
      </c>
      <c r="I27" s="138" t="s">
        <v>134</v>
      </c>
      <c r="J27" s="159" t="s">
        <v>135</v>
      </c>
      <c r="K27" s="159" t="s">
        <v>136</v>
      </c>
      <c r="L27" s="146">
        <v>4</v>
      </c>
      <c r="M27" s="146">
        <v>8</v>
      </c>
      <c r="N27" s="148" t="s">
        <v>139</v>
      </c>
      <c r="O27" s="148" t="s">
        <v>19</v>
      </c>
      <c r="P27" s="165" t="s">
        <v>126</v>
      </c>
      <c r="Q27" s="163" t="s">
        <v>137</v>
      </c>
      <c r="R27" s="163" t="s">
        <v>138</v>
      </c>
      <c r="S27" s="161">
        <v>6</v>
      </c>
      <c r="T27" s="161">
        <v>2</v>
      </c>
      <c r="U27" s="139">
        <f>+S27*T27</f>
        <v>12</v>
      </c>
      <c r="V27" s="148" t="str">
        <f t="shared" si="0"/>
        <v>ALTO</v>
      </c>
      <c r="W27" s="161">
        <v>100</v>
      </c>
      <c r="X27" s="149">
        <f t="shared" si="1"/>
        <v>1200</v>
      </c>
      <c r="Y27" s="148" t="str">
        <f t="shared" si="2"/>
        <v>I</v>
      </c>
      <c r="Z27" s="140" t="str">
        <f>IF(Y27="IV","ACEPTABLE",IF(Y27="III","MEJORABLE",IF(Y27="II","ACEPTABLE CON CONTROL ESPECIFICO",IF(Y27="I","NO ACEPTABLE"))))</f>
        <v>NO ACEPTABLE</v>
      </c>
      <c r="AA27" s="162"/>
      <c r="AB27" s="162"/>
      <c r="AC27" s="163" t="s">
        <v>140</v>
      </c>
      <c r="AD27" s="164" t="s">
        <v>141</v>
      </c>
      <c r="AE27" s="163" t="s">
        <v>142</v>
      </c>
    </row>
    <row r="28" spans="2:31" ht="15" thickBot="1" x14ac:dyDescent="0.25"/>
    <row r="29" spans="2:31" hidden="1" x14ac:dyDescent="0.2"/>
    <row r="30" spans="2:31" hidden="1" x14ac:dyDescent="0.2">
      <c r="L30" s="107" t="s">
        <v>143</v>
      </c>
      <c r="M30" s="108" t="s">
        <v>144</v>
      </c>
      <c r="P30" s="116" t="s">
        <v>145</v>
      </c>
      <c r="T30" s="121" t="s">
        <v>146</v>
      </c>
      <c r="U30" s="121" t="s">
        <v>147</v>
      </c>
      <c r="V30" s="123"/>
      <c r="W30" s="121" t="s">
        <v>148</v>
      </c>
      <c r="X30" s="124"/>
      <c r="Y30" s="124"/>
      <c r="Z30" s="125"/>
      <c r="AA30" s="116" t="s">
        <v>6</v>
      </c>
    </row>
    <row r="31" spans="2:31" ht="51" hidden="1" x14ac:dyDescent="0.2">
      <c r="L31" s="109" t="s">
        <v>149</v>
      </c>
      <c r="M31" s="110" t="s">
        <v>80</v>
      </c>
      <c r="O31" s="172"/>
      <c r="P31" s="117" t="s">
        <v>150</v>
      </c>
      <c r="T31" s="121">
        <v>10</v>
      </c>
      <c r="U31" s="126">
        <v>4</v>
      </c>
      <c r="V31" s="123"/>
      <c r="W31" s="126">
        <v>100</v>
      </c>
      <c r="X31" s="124"/>
      <c r="Y31" s="124"/>
      <c r="Z31" s="125"/>
      <c r="AA31" s="111" t="s">
        <v>151</v>
      </c>
    </row>
    <row r="32" spans="2:31" ht="38.25" hidden="1" x14ac:dyDescent="0.2">
      <c r="L32" s="111" t="s">
        <v>152</v>
      </c>
      <c r="M32" s="112" t="s">
        <v>153</v>
      </c>
      <c r="P32" s="118" t="s">
        <v>154</v>
      </c>
      <c r="T32" s="121">
        <v>6</v>
      </c>
      <c r="U32" s="121">
        <v>3</v>
      </c>
      <c r="V32" s="123"/>
      <c r="W32" s="121">
        <v>60</v>
      </c>
      <c r="X32" s="124"/>
      <c r="Y32" s="124"/>
      <c r="Z32" s="125"/>
      <c r="AA32" s="111" t="s">
        <v>155</v>
      </c>
    </row>
    <row r="33" spans="12:27" ht="63.75" hidden="1" x14ac:dyDescent="0.2">
      <c r="L33" s="109" t="s">
        <v>86</v>
      </c>
      <c r="M33" s="110" t="s">
        <v>87</v>
      </c>
      <c r="P33" s="119" t="s">
        <v>82</v>
      </c>
      <c r="T33" s="121">
        <v>2</v>
      </c>
      <c r="U33" s="121">
        <v>2</v>
      </c>
      <c r="V33" s="123"/>
      <c r="W33" s="121">
        <v>25</v>
      </c>
      <c r="X33" s="124"/>
      <c r="Y33" s="124"/>
      <c r="Z33" s="125"/>
      <c r="AA33" s="111" t="s">
        <v>156</v>
      </c>
    </row>
    <row r="34" spans="12:27" ht="51" hidden="1" x14ac:dyDescent="0.2">
      <c r="L34" s="111" t="s">
        <v>39</v>
      </c>
      <c r="M34" s="112" t="s">
        <v>40</v>
      </c>
      <c r="P34" s="119" t="s">
        <v>45</v>
      </c>
      <c r="T34" s="126">
        <v>0</v>
      </c>
      <c r="U34" s="121">
        <v>1</v>
      </c>
      <c r="V34" s="123"/>
      <c r="W34" s="121">
        <v>10</v>
      </c>
      <c r="X34" s="124"/>
      <c r="Y34" s="124"/>
      <c r="Z34" s="125"/>
      <c r="AA34" s="111" t="s">
        <v>157</v>
      </c>
    </row>
    <row r="35" spans="12:27" ht="89.25" hidden="1" x14ac:dyDescent="0.2">
      <c r="L35" s="113" t="s">
        <v>30</v>
      </c>
      <c r="M35" s="110" t="s">
        <v>158</v>
      </c>
      <c r="P35" s="118" t="s">
        <v>159</v>
      </c>
      <c r="S35" s="127"/>
      <c r="T35" s="127"/>
      <c r="U35" s="127"/>
      <c r="V35" s="127"/>
      <c r="W35" s="127"/>
      <c r="X35" s="124"/>
      <c r="Y35" s="124"/>
      <c r="Z35" s="125"/>
      <c r="AA35" s="111" t="s">
        <v>160</v>
      </c>
    </row>
    <row r="36" spans="12:27" ht="102" hidden="1" x14ac:dyDescent="0.2">
      <c r="L36" s="114" t="s">
        <v>42</v>
      </c>
      <c r="M36" s="112" t="s">
        <v>43</v>
      </c>
      <c r="P36" s="120" t="s">
        <v>26</v>
      </c>
      <c r="S36" s="124"/>
      <c r="T36" s="124"/>
      <c r="U36" s="128"/>
      <c r="V36" s="123"/>
      <c r="W36" s="129"/>
      <c r="X36" s="124"/>
      <c r="Y36" s="124"/>
      <c r="Z36" s="125"/>
      <c r="AA36" s="111" t="s">
        <v>105</v>
      </c>
    </row>
    <row r="37" spans="12:27" ht="102" hidden="1" x14ac:dyDescent="0.2">
      <c r="L37" s="114" t="s">
        <v>42</v>
      </c>
      <c r="M37" s="110" t="s">
        <v>161</v>
      </c>
      <c r="P37" s="118" t="s">
        <v>162</v>
      </c>
      <c r="S37" s="124"/>
      <c r="T37" s="124"/>
      <c r="U37" s="122"/>
      <c r="V37" s="123"/>
      <c r="W37" s="123"/>
      <c r="X37" s="124"/>
      <c r="Y37" s="124"/>
      <c r="Z37" s="125"/>
      <c r="AA37" s="111" t="s">
        <v>28</v>
      </c>
    </row>
    <row r="38" spans="12:27" ht="191.25" hidden="1" x14ac:dyDescent="0.2">
      <c r="L38" s="114" t="s">
        <v>42</v>
      </c>
      <c r="M38" s="112" t="s">
        <v>163</v>
      </c>
      <c r="P38" s="118" t="s">
        <v>164</v>
      </c>
      <c r="S38" s="124"/>
      <c r="T38" s="124"/>
      <c r="U38" s="122"/>
      <c r="V38" s="123"/>
      <c r="W38" s="123"/>
      <c r="X38" s="124"/>
      <c r="Y38" s="124"/>
      <c r="Z38" s="125"/>
      <c r="AA38" s="111" t="s">
        <v>165</v>
      </c>
    </row>
    <row r="39" spans="12:27" ht="63.75" hidden="1" x14ac:dyDescent="0.2">
      <c r="L39" s="114" t="s">
        <v>42</v>
      </c>
      <c r="M39" s="110" t="s">
        <v>166</v>
      </c>
      <c r="P39" s="118" t="s">
        <v>167</v>
      </c>
      <c r="S39" s="124"/>
      <c r="T39" s="124"/>
      <c r="U39" s="122"/>
      <c r="V39" s="123"/>
      <c r="W39" s="123"/>
      <c r="X39" s="124"/>
      <c r="Y39" s="124"/>
      <c r="Z39" s="125"/>
      <c r="AA39" s="111" t="s">
        <v>18</v>
      </c>
    </row>
    <row r="40" spans="12:27" ht="89.25" hidden="1" x14ac:dyDescent="0.2">
      <c r="L40" s="114" t="s">
        <v>42</v>
      </c>
      <c r="M40" s="112" t="s">
        <v>59</v>
      </c>
      <c r="P40" s="118" t="s">
        <v>13</v>
      </c>
      <c r="S40" s="124"/>
      <c r="T40" s="124"/>
      <c r="U40" s="122"/>
      <c r="V40" s="123"/>
      <c r="W40" s="123"/>
      <c r="X40" s="124"/>
      <c r="Y40" s="124"/>
      <c r="Z40" s="125"/>
      <c r="AA40" s="111" t="s">
        <v>168</v>
      </c>
    </row>
    <row r="41" spans="12:27" ht="114.75" hidden="1" x14ac:dyDescent="0.2">
      <c r="L41" s="114" t="s">
        <v>42</v>
      </c>
      <c r="M41" s="110" t="s">
        <v>48</v>
      </c>
      <c r="S41" s="124"/>
      <c r="T41" s="124"/>
      <c r="U41" s="122"/>
      <c r="V41" s="123"/>
      <c r="W41" s="123"/>
      <c r="X41" s="124"/>
      <c r="Y41" s="124"/>
      <c r="Z41" s="125"/>
      <c r="AA41" s="111" t="s">
        <v>51</v>
      </c>
    </row>
    <row r="42" spans="12:27" ht="38.25" hidden="1" x14ac:dyDescent="0.2">
      <c r="L42" s="114" t="s">
        <v>42</v>
      </c>
      <c r="M42" s="112" t="s">
        <v>72</v>
      </c>
      <c r="S42" s="124"/>
      <c r="T42" s="124"/>
      <c r="U42" s="122"/>
      <c r="V42" s="123"/>
      <c r="W42" s="123"/>
      <c r="X42" s="124"/>
      <c r="Y42" s="124"/>
      <c r="Z42" s="125"/>
      <c r="AA42" s="111" t="s">
        <v>169</v>
      </c>
    </row>
    <row r="43" spans="12:27" ht="114.75" hidden="1" x14ac:dyDescent="0.2">
      <c r="L43" s="114" t="s">
        <v>42</v>
      </c>
      <c r="M43" s="110" t="s">
        <v>112</v>
      </c>
      <c r="S43" s="124"/>
      <c r="T43" s="124"/>
      <c r="U43" s="122"/>
      <c r="V43" s="123"/>
      <c r="W43" s="123"/>
      <c r="X43" s="124"/>
      <c r="Y43" s="124"/>
      <c r="Z43" s="125"/>
      <c r="AA43" s="111" t="s">
        <v>89</v>
      </c>
    </row>
    <row r="44" spans="12:27" ht="25.5" hidden="1" x14ac:dyDescent="0.2">
      <c r="L44" s="114" t="s">
        <v>42</v>
      </c>
      <c r="M44" s="112" t="s">
        <v>170</v>
      </c>
      <c r="S44" s="124"/>
      <c r="T44" s="124"/>
      <c r="U44" s="122"/>
      <c r="V44" s="123"/>
      <c r="W44" s="123"/>
      <c r="X44" s="124"/>
      <c r="Y44" s="124"/>
      <c r="Z44" s="125"/>
      <c r="AA44" s="111" t="s">
        <v>171</v>
      </c>
    </row>
    <row r="45" spans="12:27" ht="165.75" hidden="1" x14ac:dyDescent="0.2">
      <c r="L45" s="114" t="s">
        <v>42</v>
      </c>
      <c r="M45" s="110" t="s">
        <v>172</v>
      </c>
      <c r="S45" s="124"/>
      <c r="T45" s="124"/>
      <c r="U45" s="122"/>
      <c r="V45" s="123"/>
      <c r="W45" s="123"/>
      <c r="X45" s="124"/>
      <c r="Y45" s="124"/>
      <c r="Z45" s="125"/>
      <c r="AA45" s="111" t="s">
        <v>173</v>
      </c>
    </row>
    <row r="46" spans="12:27" hidden="1" x14ac:dyDescent="0.2">
      <c r="L46" s="114" t="s">
        <v>42</v>
      </c>
      <c r="M46" s="112" t="s">
        <v>174</v>
      </c>
      <c r="S46" s="124"/>
      <c r="T46" s="124"/>
      <c r="U46" s="122"/>
      <c r="V46" s="123"/>
      <c r="W46" s="123"/>
      <c r="X46" s="124"/>
      <c r="Y46" s="124"/>
      <c r="Z46" s="125"/>
      <c r="AA46" s="111" t="s">
        <v>46</v>
      </c>
    </row>
    <row r="47" spans="12:27" ht="89.25" hidden="1" x14ac:dyDescent="0.2">
      <c r="L47" s="109" t="s">
        <v>116</v>
      </c>
      <c r="M47" s="110" t="s">
        <v>117</v>
      </c>
      <c r="S47" s="124"/>
      <c r="T47" s="124"/>
      <c r="U47" s="122"/>
      <c r="V47" s="123"/>
      <c r="W47" s="123"/>
      <c r="X47" s="124"/>
      <c r="Y47" s="124"/>
      <c r="Z47" s="125"/>
      <c r="AA47" s="130" t="s">
        <v>175</v>
      </c>
    </row>
    <row r="48" spans="12:27" ht="38.25" hidden="1" x14ac:dyDescent="0.2">
      <c r="L48" s="111" t="s">
        <v>65</v>
      </c>
      <c r="M48" s="112" t="s">
        <v>66</v>
      </c>
      <c r="S48" s="124"/>
      <c r="T48" s="124"/>
      <c r="U48" s="122"/>
      <c r="V48" s="123"/>
      <c r="W48" s="123"/>
      <c r="X48" s="124"/>
      <c r="Y48" s="124"/>
      <c r="Z48" s="125"/>
      <c r="AA48" s="111" t="s">
        <v>176</v>
      </c>
    </row>
    <row r="49" spans="2:27" ht="63.75" hidden="1" x14ac:dyDescent="0.2">
      <c r="L49" s="109" t="s">
        <v>177</v>
      </c>
      <c r="M49" s="110" t="s">
        <v>178</v>
      </c>
      <c r="S49" s="124"/>
      <c r="T49" s="124"/>
      <c r="U49" s="122"/>
      <c r="V49" s="123"/>
      <c r="W49" s="123"/>
      <c r="X49" s="124"/>
      <c r="Y49" s="124"/>
      <c r="Z49" s="125"/>
      <c r="AA49" s="111" t="s">
        <v>57</v>
      </c>
    </row>
    <row r="50" spans="2:27" ht="114.75" hidden="1" x14ac:dyDescent="0.2">
      <c r="L50" s="111" t="s">
        <v>10</v>
      </c>
      <c r="M50" s="112" t="s">
        <v>179</v>
      </c>
      <c r="S50" s="124"/>
      <c r="T50" s="124"/>
      <c r="U50" s="122"/>
      <c r="V50" s="123"/>
      <c r="W50" s="123"/>
      <c r="X50" s="124"/>
      <c r="Y50" s="124"/>
      <c r="Z50" s="125"/>
      <c r="AA50" s="111" t="s">
        <v>180</v>
      </c>
    </row>
    <row r="51" spans="2:27" ht="25.5" hidden="1" x14ac:dyDescent="0.2">
      <c r="L51" s="109" t="s">
        <v>23</v>
      </c>
      <c r="M51" s="110" t="s">
        <v>24</v>
      </c>
      <c r="U51" s="122"/>
      <c r="W51" s="123"/>
      <c r="AA51" s="131" t="s">
        <v>181</v>
      </c>
    </row>
    <row r="52" spans="2:27" ht="25.5" hidden="1" customHeight="1" x14ac:dyDescent="0.2">
      <c r="L52" s="134" t="s">
        <v>99</v>
      </c>
      <c r="M52" s="112" t="s">
        <v>100</v>
      </c>
    </row>
    <row r="53" spans="2:27" hidden="1" x14ac:dyDescent="0.2">
      <c r="L53" s="135"/>
      <c r="M53" s="112" t="s">
        <v>182</v>
      </c>
    </row>
    <row r="54" spans="2:27" ht="25.5" hidden="1" x14ac:dyDescent="0.2">
      <c r="L54" s="109" t="s">
        <v>183</v>
      </c>
      <c r="M54" s="110" t="s">
        <v>184</v>
      </c>
    </row>
    <row r="55" spans="2:27" hidden="1" x14ac:dyDescent="0.2">
      <c r="L55" s="115" t="s">
        <v>133</v>
      </c>
      <c r="M55" s="112" t="s">
        <v>185</v>
      </c>
    </row>
    <row r="56" spans="2:27" ht="76.5" hidden="1" x14ac:dyDescent="0.2">
      <c r="L56" s="115" t="s">
        <v>133</v>
      </c>
      <c r="M56" s="110" t="s">
        <v>134</v>
      </c>
    </row>
    <row r="57" spans="2:27" ht="38.25" hidden="1" x14ac:dyDescent="0.2">
      <c r="L57" s="113" t="s">
        <v>92</v>
      </c>
      <c r="M57" s="112" t="s">
        <v>186</v>
      </c>
    </row>
    <row r="58" spans="2:27" ht="38.25" hidden="1" x14ac:dyDescent="0.2">
      <c r="L58" s="113" t="s">
        <v>92</v>
      </c>
      <c r="M58" s="110" t="s">
        <v>187</v>
      </c>
    </row>
    <row r="59" spans="2:27" hidden="1" x14ac:dyDescent="0.2">
      <c r="M59" s="132" t="s">
        <v>123</v>
      </c>
    </row>
    <row r="60" spans="2:27" hidden="1" x14ac:dyDescent="0.2"/>
    <row r="61" spans="2:27" hidden="1" x14ac:dyDescent="0.2"/>
    <row r="62" spans="2:27" ht="15.75" thickBot="1" x14ac:dyDescent="0.3">
      <c r="B62" s="208" t="s">
        <v>283</v>
      </c>
      <c r="C62" s="209"/>
      <c r="D62" s="209"/>
      <c r="E62" s="210"/>
    </row>
    <row r="63" spans="2:27" ht="50.25" customHeight="1" thickBot="1" x14ac:dyDescent="0.25">
      <c r="B63" s="189" t="s">
        <v>284</v>
      </c>
      <c r="C63" s="190" t="s">
        <v>2</v>
      </c>
      <c r="D63" s="190" t="s">
        <v>285</v>
      </c>
      <c r="E63" s="191" t="s">
        <v>286</v>
      </c>
    </row>
    <row r="64" spans="2:27" ht="57" x14ac:dyDescent="0.2">
      <c r="B64" s="192">
        <v>1</v>
      </c>
      <c r="C64" s="193" t="s">
        <v>287</v>
      </c>
      <c r="D64" s="194" t="s">
        <v>288</v>
      </c>
      <c r="E64" s="195" t="s">
        <v>289</v>
      </c>
    </row>
    <row r="65" spans="2:5" ht="43.5" thickBot="1" x14ac:dyDescent="0.25">
      <c r="B65" s="196">
        <v>2</v>
      </c>
      <c r="C65" s="197" t="s">
        <v>290</v>
      </c>
      <c r="D65" s="198" t="s">
        <v>291</v>
      </c>
      <c r="E65" s="199" t="s">
        <v>292</v>
      </c>
    </row>
  </sheetData>
  <sortState ref="O39:O48">
    <sortCondition ref="O38"/>
  </sortState>
  <dataConsolidate/>
  <mergeCells count="17">
    <mergeCell ref="E6:E7"/>
    <mergeCell ref="A1:E1"/>
    <mergeCell ref="B6:B7"/>
    <mergeCell ref="C6:C7"/>
    <mergeCell ref="D6:D7"/>
    <mergeCell ref="B62:E62"/>
    <mergeCell ref="C4:AD5"/>
    <mergeCell ref="C2:AD2"/>
    <mergeCell ref="C3:AD3"/>
    <mergeCell ref="B2:B5"/>
    <mergeCell ref="L6:O6"/>
    <mergeCell ref="P6:R6"/>
    <mergeCell ref="S6:Y6"/>
    <mergeCell ref="AA6:AE6"/>
    <mergeCell ref="F6:G6"/>
    <mergeCell ref="H6:J6"/>
    <mergeCell ref="K6:K7"/>
  </mergeCells>
  <phoneticPr fontId="19" type="noConversion"/>
  <conditionalFormatting sqref="Z21:Z22 Z24:Z27">
    <cfRule type="cellIs" dxfId="78" priority="385" operator="equal">
      <formula>"NO ACEPTABLE"</formula>
    </cfRule>
    <cfRule type="cellIs" dxfId="77" priority="386" operator="equal">
      <formula>"ACEPTABLE CON CONTROL ESPECIFICO"</formula>
    </cfRule>
    <cfRule type="cellIs" dxfId="76" priority="387" operator="equal">
      <formula>"MEJORABLE"</formula>
    </cfRule>
    <cfRule type="cellIs" dxfId="75" priority="388" operator="equal">
      <formula>"ACEPTABLE"</formula>
    </cfRule>
  </conditionalFormatting>
  <conditionalFormatting sqref="X21:X22 X24:X27">
    <cfRule type="cellIs" dxfId="74" priority="389" stopIfTrue="1" operator="equal">
      <formula>3</formula>
    </cfRule>
  </conditionalFormatting>
  <conditionalFormatting sqref="X10">
    <cfRule type="cellIs" dxfId="73" priority="319" stopIfTrue="1" operator="equal">
      <formula>3</formula>
    </cfRule>
  </conditionalFormatting>
  <conditionalFormatting sqref="Z10">
    <cfRule type="cellIs" dxfId="72" priority="315" operator="equal">
      <formula>"NO ACEPTABLE"</formula>
    </cfRule>
    <cfRule type="cellIs" dxfId="71" priority="316" operator="equal">
      <formula>"ACEPTABLE CON CONTROL ESPECIFICO"</formula>
    </cfRule>
    <cfRule type="cellIs" dxfId="70" priority="317" operator="equal">
      <formula>"MEJORABLE"</formula>
    </cfRule>
    <cfRule type="cellIs" dxfId="69" priority="318" operator="equal">
      <formula>"ACEPTABLE"</formula>
    </cfRule>
  </conditionalFormatting>
  <conditionalFormatting sqref="X11">
    <cfRule type="cellIs" dxfId="68" priority="314" stopIfTrue="1" operator="equal">
      <formula>3</formula>
    </cfRule>
  </conditionalFormatting>
  <conditionalFormatting sqref="Z11">
    <cfRule type="cellIs" dxfId="67" priority="310" operator="equal">
      <formula>"NO ACEPTABLE"</formula>
    </cfRule>
    <cfRule type="cellIs" dxfId="66" priority="311" operator="equal">
      <formula>"ACEPTABLE CON CONTROL ESPECIFICO"</formula>
    </cfRule>
    <cfRule type="cellIs" dxfId="65" priority="312" operator="equal">
      <formula>"MEJORABLE"</formula>
    </cfRule>
    <cfRule type="cellIs" dxfId="64" priority="313" operator="equal">
      <formula>"ACEPTABLE"</formula>
    </cfRule>
  </conditionalFormatting>
  <conditionalFormatting sqref="X8">
    <cfRule type="cellIs" dxfId="63" priority="329" stopIfTrue="1" operator="equal">
      <formula>3</formula>
    </cfRule>
  </conditionalFormatting>
  <conditionalFormatting sqref="Z8">
    <cfRule type="cellIs" dxfId="62" priority="325" operator="equal">
      <formula>"NO ACEPTABLE"</formula>
    </cfRule>
    <cfRule type="cellIs" dxfId="61" priority="326" operator="equal">
      <formula>"ACEPTABLE CON CONTROL ESPECIFICO"</formula>
    </cfRule>
    <cfRule type="cellIs" dxfId="60" priority="327" operator="equal">
      <formula>"MEJORABLE"</formula>
    </cfRule>
    <cfRule type="cellIs" dxfId="59" priority="328" operator="equal">
      <formula>"ACEPTABLE"</formula>
    </cfRule>
  </conditionalFormatting>
  <conditionalFormatting sqref="X15">
    <cfRule type="cellIs" dxfId="58" priority="309" stopIfTrue="1" operator="equal">
      <formula>3</formula>
    </cfRule>
  </conditionalFormatting>
  <conditionalFormatting sqref="Z15">
    <cfRule type="cellIs" dxfId="57" priority="305" operator="equal">
      <formula>"NO ACEPTABLE"</formula>
    </cfRule>
    <cfRule type="cellIs" dxfId="56" priority="306" operator="equal">
      <formula>"ACEPTABLE CON CONTROL ESPECIFICO"</formula>
    </cfRule>
    <cfRule type="cellIs" dxfId="55" priority="307" operator="equal">
      <formula>"MEJORABLE"</formula>
    </cfRule>
    <cfRule type="cellIs" dxfId="54" priority="308" operator="equal">
      <formula>"ACEPTABLE"</formula>
    </cfRule>
  </conditionalFormatting>
  <conditionalFormatting sqref="Z13">
    <cfRule type="cellIs" dxfId="53" priority="300" operator="equal">
      <formula>"NO ACEPTABLE"</formula>
    </cfRule>
    <cfRule type="cellIs" dxfId="52" priority="301" operator="equal">
      <formula>"ACEPTABLE CON CONTROL ESPECIFICO"</formula>
    </cfRule>
    <cfRule type="cellIs" dxfId="51" priority="302" operator="equal">
      <formula>"MEJORABLE"</formula>
    </cfRule>
    <cfRule type="cellIs" dxfId="50" priority="303" operator="equal">
      <formula>"ACEPTABLE"</formula>
    </cfRule>
  </conditionalFormatting>
  <conditionalFormatting sqref="X13">
    <cfRule type="cellIs" dxfId="49" priority="304" stopIfTrue="1" operator="equal">
      <formula>3</formula>
    </cfRule>
  </conditionalFormatting>
  <conditionalFormatting sqref="X9">
    <cfRule type="cellIs" dxfId="48" priority="289" stopIfTrue="1" operator="equal">
      <formula>3</formula>
    </cfRule>
  </conditionalFormatting>
  <conditionalFormatting sqref="Z9">
    <cfRule type="cellIs" dxfId="47" priority="285" operator="equal">
      <formula>"NO ACEPTABLE"</formula>
    </cfRule>
    <cfRule type="cellIs" dxfId="46" priority="286" operator="equal">
      <formula>"ACEPTABLE CON CONTROL ESPECIFICO"</formula>
    </cfRule>
    <cfRule type="cellIs" dxfId="45" priority="287" operator="equal">
      <formula>"MEJORABLE"</formula>
    </cfRule>
    <cfRule type="cellIs" dxfId="44" priority="288" operator="equal">
      <formula>"ACEPTABLE"</formula>
    </cfRule>
  </conditionalFormatting>
  <conditionalFormatting sqref="X12">
    <cfRule type="cellIs" dxfId="43" priority="294" stopIfTrue="1" operator="equal">
      <formula>3</formula>
    </cfRule>
  </conditionalFormatting>
  <conditionalFormatting sqref="Z12">
    <cfRule type="cellIs" dxfId="42" priority="290" operator="equal">
      <formula>"NO ACEPTABLE"</formula>
    </cfRule>
    <cfRule type="cellIs" dxfId="41" priority="291" operator="equal">
      <formula>"ACEPTABLE CON CONTROL ESPECIFICO"</formula>
    </cfRule>
    <cfRule type="cellIs" dxfId="40" priority="292" operator="equal">
      <formula>"MEJORABLE"</formula>
    </cfRule>
    <cfRule type="cellIs" dxfId="39" priority="293" operator="equal">
      <formula>"ACEPTABLE"</formula>
    </cfRule>
  </conditionalFormatting>
  <conditionalFormatting sqref="X14">
    <cfRule type="cellIs" dxfId="38" priority="299" stopIfTrue="1" operator="equal">
      <formula>3</formula>
    </cfRule>
  </conditionalFormatting>
  <conditionalFormatting sqref="Z14">
    <cfRule type="cellIs" dxfId="37" priority="295" operator="equal">
      <formula>"NO ACEPTABLE"</formula>
    </cfRule>
    <cfRule type="cellIs" dxfId="36" priority="296" operator="equal">
      <formula>"ACEPTABLE CON CONTROL ESPECIFICO"</formula>
    </cfRule>
    <cfRule type="cellIs" dxfId="35" priority="297" operator="equal">
      <formula>"MEJORABLE"</formula>
    </cfRule>
    <cfRule type="cellIs" dxfId="34" priority="298" operator="equal">
      <formula>"ACEPTABLE"</formula>
    </cfRule>
  </conditionalFormatting>
  <conditionalFormatting sqref="Z16">
    <cfRule type="cellIs" dxfId="33" priority="175" operator="equal">
      <formula>"NO ACEPTABLE"</formula>
    </cfRule>
    <cfRule type="cellIs" dxfId="32" priority="176" operator="equal">
      <formula>"ACEPTABLE CON CONTROL ESPECIFICO"</formula>
    </cfRule>
    <cfRule type="cellIs" dxfId="31" priority="177" operator="equal">
      <formula>"MEJORABLE"</formula>
    </cfRule>
    <cfRule type="cellIs" dxfId="30" priority="178" operator="equal">
      <formula>"ACEPTABLE"</formula>
    </cfRule>
  </conditionalFormatting>
  <conditionalFormatting sqref="X16">
    <cfRule type="cellIs" dxfId="29" priority="179" stopIfTrue="1" operator="equal">
      <formula>3</formula>
    </cfRule>
  </conditionalFormatting>
  <conditionalFormatting sqref="X19">
    <cfRule type="cellIs" dxfId="28" priority="144" stopIfTrue="1" operator="equal">
      <formula>3</formula>
    </cfRule>
  </conditionalFormatting>
  <conditionalFormatting sqref="Z19">
    <cfRule type="cellIs" dxfId="27" priority="140" operator="equal">
      <formula>"NO ACEPTABLE"</formula>
    </cfRule>
    <cfRule type="cellIs" dxfId="26" priority="141" operator="equal">
      <formula>"ACEPTABLE CON CONTROL ESPECIFICO"</formula>
    </cfRule>
    <cfRule type="cellIs" dxfId="25" priority="142" operator="equal">
      <formula>"MEJORABLE"</formula>
    </cfRule>
    <cfRule type="cellIs" dxfId="24" priority="143" operator="equal">
      <formula>"ACEPTABLE"</formula>
    </cfRule>
  </conditionalFormatting>
  <conditionalFormatting sqref="X20">
    <cfRule type="cellIs" dxfId="23" priority="134" stopIfTrue="1" operator="equal">
      <formula>3</formula>
    </cfRule>
  </conditionalFormatting>
  <conditionalFormatting sqref="Z20">
    <cfRule type="cellIs" dxfId="22" priority="130" operator="equal">
      <formula>"NO ACEPTABLE"</formula>
    </cfRule>
    <cfRule type="cellIs" dxfId="21" priority="131" operator="equal">
      <formula>"ACEPTABLE CON CONTROL ESPECIFICO"</formula>
    </cfRule>
    <cfRule type="cellIs" dxfId="20" priority="132" operator="equal">
      <formula>"MEJORABLE"</formula>
    </cfRule>
    <cfRule type="cellIs" dxfId="19" priority="133" operator="equal">
      <formula>"ACEPTABLE"</formula>
    </cfRule>
  </conditionalFormatting>
  <conditionalFormatting sqref="X23">
    <cfRule type="cellIs" dxfId="18" priority="119" stopIfTrue="1" operator="equal">
      <formula>3</formula>
    </cfRule>
  </conditionalFormatting>
  <conditionalFormatting sqref="Z23">
    <cfRule type="cellIs" dxfId="17" priority="115" operator="equal">
      <formula>"NO ACEPTABLE"</formula>
    </cfRule>
    <cfRule type="cellIs" dxfId="16" priority="116" operator="equal">
      <formula>"ACEPTABLE CON CONTROL ESPECIFICO"</formula>
    </cfRule>
    <cfRule type="cellIs" dxfId="15" priority="117" operator="equal">
      <formula>"MEJORABLE"</formula>
    </cfRule>
    <cfRule type="cellIs" dxfId="14" priority="118" operator="equal">
      <formula>"ACEPTABLE"</formula>
    </cfRule>
  </conditionalFormatting>
  <conditionalFormatting sqref="Z17">
    <cfRule type="cellIs" dxfId="13" priority="6" operator="equal">
      <formula>"NO ACEPTABLE"</formula>
    </cfRule>
    <cfRule type="cellIs" dxfId="12" priority="7" operator="equal">
      <formula>"ACEPTABLE CON CONTROL ESPECIFICO"</formula>
    </cfRule>
    <cfRule type="cellIs" dxfId="11" priority="8" operator="equal">
      <formula>"MEJORABLE"</formula>
    </cfRule>
    <cfRule type="cellIs" dxfId="10" priority="9" operator="equal">
      <formula>"ACEPTABLE"</formula>
    </cfRule>
  </conditionalFormatting>
  <conditionalFormatting sqref="K17">
    <cfRule type="cellIs" dxfId="9" priority="11" operator="equal">
      <formula>"NO ACEPTABLE"</formula>
    </cfRule>
    <cfRule type="cellIs" dxfId="8" priority="12" operator="equal">
      <formula>"ACEPTABLE CON CONTROL ESPECIFICO"</formula>
    </cfRule>
    <cfRule type="cellIs" dxfId="7" priority="13" operator="equal">
      <formula>"MEJORABLE"</formula>
    </cfRule>
    <cfRule type="cellIs" dxfId="6" priority="14" operator="equal">
      <formula>"ACEPTABLE"</formula>
    </cfRule>
  </conditionalFormatting>
  <conditionalFormatting sqref="X17">
    <cfRule type="cellIs" dxfId="5" priority="10" stopIfTrue="1" operator="equal">
      <formula>3</formula>
    </cfRule>
  </conditionalFormatting>
  <conditionalFormatting sqref="X18">
    <cfRule type="cellIs" dxfId="4" priority="5" stopIfTrue="1" operator="equal">
      <formula>3</formula>
    </cfRule>
  </conditionalFormatting>
  <conditionalFormatting sqref="Z18">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42">
    <dataValidation type="list" allowBlank="1" showInputMessage="1" showErrorMessage="1" sqref="K24:K25">
      <formula1>$P$31:$P$40</formula1>
    </dataValidation>
    <dataValidation type="list" allowBlank="1" showInputMessage="1" showErrorMessage="1" sqref="N26">
      <formula1>$AA$33:$AA$53</formula1>
    </dataValidation>
    <dataValidation type="list" allowBlank="1" showInputMessage="1" showErrorMessage="1" sqref="T24:T25">
      <formula1>$V$35:$V$39</formula1>
    </dataValidation>
    <dataValidation type="list" allowBlank="1" showInputMessage="1" showErrorMessage="1" sqref="W24:W25">
      <formula1>$X$35:$X$39</formula1>
    </dataValidation>
    <dataValidation type="list" allowBlank="1" showInputMessage="1" showErrorMessage="1" sqref="S24:S25">
      <formula1>$U$35:$U$38</formula1>
    </dataValidation>
    <dataValidation type="list" allowBlank="1" showInputMessage="1" showErrorMessage="1" sqref="H24:H25">
      <formula1>$M$35:$M$63</formula1>
    </dataValidation>
    <dataValidation type="list" allowBlank="1" showInputMessage="1" showErrorMessage="1" sqref="I24:I25">
      <formula1>$N$35:$N$64</formula1>
    </dataValidation>
    <dataValidation type="list" allowBlank="1" showInputMessage="1" showErrorMessage="1" sqref="N24:N25">
      <formula1>$AB$35:$AB$55</formula1>
    </dataValidation>
    <dataValidation type="list" allowBlank="1" showInputMessage="1" showErrorMessage="1" sqref="S8:S15 S17">
      <formula1>$T$71:$T$74</formula1>
    </dataValidation>
    <dataValidation type="list" allowBlank="1" showInputMessage="1" showErrorMessage="1" sqref="N8:N15 N17">
      <formula1>$AA$71:$AA$91</formula1>
    </dataValidation>
    <dataValidation type="list" allowBlank="1" showInputMessage="1" showErrorMessage="1" sqref="I8:I15 I17">
      <formula1>$M$71:$M$100</formula1>
    </dataValidation>
    <dataValidation type="list" allowBlank="1" showInputMessage="1" showErrorMessage="1" sqref="H8:H15 H17">
      <formula1>$L$71:$L$99</formula1>
    </dataValidation>
    <dataValidation type="list" allowBlank="1" showInputMessage="1" showErrorMessage="1" sqref="W8:W15 W17">
      <formula1>$W$71:$W$75</formula1>
    </dataValidation>
    <dataValidation type="list" allowBlank="1" showInputMessage="1" showErrorMessage="1" sqref="T8:T15 T17">
      <formula1>$U$71:$U$75</formula1>
    </dataValidation>
    <dataValidation type="list" allowBlank="1" showInputMessage="1" showErrorMessage="1" sqref="K8:K15">
      <formula1>$P$72:$P$81</formula1>
    </dataValidation>
    <dataValidation type="list" allowBlank="1" showInputMessage="1" showErrorMessage="1" sqref="N19:N21">
      <formula1>$AA$46:$AA$66</formula1>
    </dataValidation>
    <dataValidation type="list" allowBlank="1" showInputMessage="1" showErrorMessage="1" sqref="I19:I21">
      <formula1>$M$46:$M$75</formula1>
    </dataValidation>
    <dataValidation type="list" allowBlank="1" showInputMessage="1" showErrorMessage="1" sqref="H19:H21">
      <formula1>$L$46:$L$74</formula1>
    </dataValidation>
    <dataValidation type="list" allowBlank="1" showInputMessage="1" showErrorMessage="1" sqref="S19:S21">
      <formula1>$T$46:$T$49</formula1>
    </dataValidation>
    <dataValidation type="list" allowBlank="1" showInputMessage="1" showErrorMessage="1" sqref="W19:W21">
      <formula1>$W$46:$W$50</formula1>
    </dataValidation>
    <dataValidation type="list" allowBlank="1" showInputMessage="1" showErrorMessage="1" sqref="T19:T21">
      <formula1>$U$46:$U$50</formula1>
    </dataValidation>
    <dataValidation type="list" allowBlank="1" showInputMessage="1" showErrorMessage="1" sqref="K19:K21">
      <formula1>$P$47:$P$56</formula1>
    </dataValidation>
    <dataValidation type="list" allowBlank="1" showInputMessage="1" showErrorMessage="1" sqref="N16">
      <formula1>$AA$58:$AA$78</formula1>
    </dataValidation>
    <dataValidation type="list" allowBlank="1" showInputMessage="1" showErrorMessage="1" sqref="I16">
      <formula1>$M$58:$M$87</formula1>
    </dataValidation>
    <dataValidation type="list" allowBlank="1" showInputMessage="1" showErrorMessage="1" sqref="H16">
      <formula1>$L$58:$L$86</formula1>
    </dataValidation>
    <dataValidation type="list" allowBlank="1" showInputMessage="1" showErrorMessage="1" sqref="S16">
      <formula1>$T$58:$T$61</formula1>
    </dataValidation>
    <dataValidation type="list" allowBlank="1" showInputMessage="1" showErrorMessage="1" sqref="W16">
      <formula1>$W$58:$W$62</formula1>
    </dataValidation>
    <dataValidation type="list" allowBlank="1" showInputMessage="1" showErrorMessage="1" sqref="T16">
      <formula1>$U$58:$U$62</formula1>
    </dataValidation>
    <dataValidation type="list" allowBlank="1" showInputMessage="1" showErrorMessage="1" sqref="K16">
      <formula1>$P$59:$P$68</formula1>
    </dataValidation>
    <dataValidation type="list" allowBlank="1" showInputMessage="1" showErrorMessage="1" sqref="K22">
      <formula1>$P$33:$P$42</formula1>
    </dataValidation>
    <dataValidation type="list" allowBlank="1" showInputMessage="1" showErrorMessage="1" sqref="T22:T23 T18">
      <formula1>$U$32:$U$36</formula1>
    </dataValidation>
    <dataValidation type="list" allowBlank="1" showInputMessage="1" showErrorMessage="1" sqref="W22:W23 W18">
      <formula1>$W$32:$W$36</formula1>
    </dataValidation>
    <dataValidation type="list" allowBlank="1" showInputMessage="1" showErrorMessage="1" sqref="S22:S23 S18">
      <formula1>$T$32:$T$35</formula1>
    </dataValidation>
    <dataValidation type="list" allowBlank="1" showInputMessage="1" showErrorMessage="1" sqref="H22:H23 H18">
      <formula1>$L$32:$L$60</formula1>
    </dataValidation>
    <dataValidation type="list" allowBlank="1" showInputMessage="1" showErrorMessage="1" sqref="I22:I23 I18">
      <formula1>$M$32:$M$61</formula1>
    </dataValidation>
    <dataValidation type="list" allowBlank="1" showInputMessage="1" showErrorMessage="1" sqref="N22:N23 N18">
      <formula1>$AA$32:$AA$52</formula1>
    </dataValidation>
    <dataValidation type="list" allowBlank="1" showInputMessage="1" showErrorMessage="1" sqref="O31 K26">
      <formula1>$P$34:$P$43</formula1>
    </dataValidation>
    <dataValidation type="list" allowBlank="1" showInputMessage="1" showErrorMessage="1" sqref="S26:S27">
      <formula1>$U$38:$U$41</formula1>
    </dataValidation>
    <dataValidation type="list" allowBlank="1" showInputMessage="1" showErrorMessage="1" sqref="W26:W27">
      <formula1>$X$38:$X$42</formula1>
    </dataValidation>
    <dataValidation type="list" allowBlank="1" showInputMessage="1" showErrorMessage="1" sqref="T26:T27">
      <formula1>$V$38:$V$42</formula1>
    </dataValidation>
    <dataValidation type="list" allowBlank="1" showInputMessage="1" showErrorMessage="1" sqref="H26:H27">
      <formula1>$L$33:$L$61</formula1>
    </dataValidation>
    <dataValidation type="list" allowBlank="1" showInputMessage="1" showErrorMessage="1" sqref="I26:I27">
      <formula1>$M$33:$M$62</formula1>
    </dataValidation>
  </dataValidations>
  <pageMargins left="0.7" right="0.7" top="0.75" bottom="0.75" header="0.3" footer="0.3"/>
  <pageSetup paperSize="9" orientation="portrait" r:id="rId1"/>
  <ignoredErrors>
    <ignoredError sqref="E2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8" sqref="C8"/>
    </sheetView>
  </sheetViews>
  <sheetFormatPr baseColWidth="10" defaultColWidth="11" defaultRowHeight="14.25" x14ac:dyDescent="0.2"/>
  <cols>
    <col min="1" max="1" width="18.375" style="89" customWidth="1"/>
    <col min="2" max="2" width="17" customWidth="1"/>
    <col min="3" max="3" width="60.125" style="261" customWidth="1"/>
  </cols>
  <sheetData>
    <row r="1" spans="1:3" x14ac:dyDescent="0.2">
      <c r="A1" s="250" t="s">
        <v>293</v>
      </c>
      <c r="B1" s="251"/>
      <c r="C1" s="252"/>
    </row>
    <row r="2" spans="1:3" ht="15" thickBot="1" x14ac:dyDescent="0.25">
      <c r="A2" s="253"/>
      <c r="B2" s="254"/>
      <c r="C2" s="255"/>
    </row>
    <row r="3" spans="1:3" ht="25.5" x14ac:dyDescent="0.2">
      <c r="A3" s="256" t="s">
        <v>294</v>
      </c>
      <c r="B3" s="257" t="s">
        <v>295</v>
      </c>
      <c r="C3" s="256" t="s">
        <v>296</v>
      </c>
    </row>
    <row r="4" spans="1:3" ht="38.25" x14ac:dyDescent="0.2">
      <c r="A4" s="24" t="s">
        <v>297</v>
      </c>
      <c r="B4" s="258">
        <v>10</v>
      </c>
      <c r="C4" s="259" t="s">
        <v>298</v>
      </c>
    </row>
    <row r="5" spans="1:3" ht="38.25" x14ac:dyDescent="0.2">
      <c r="A5" s="24" t="s">
        <v>299</v>
      </c>
      <c r="B5" s="258">
        <v>6</v>
      </c>
      <c r="C5" s="259" t="s">
        <v>300</v>
      </c>
    </row>
    <row r="6" spans="1:3" ht="38.25" x14ac:dyDescent="0.2">
      <c r="A6" s="24" t="s">
        <v>301</v>
      </c>
      <c r="B6" s="258">
        <v>2</v>
      </c>
      <c r="C6" s="259" t="s">
        <v>302</v>
      </c>
    </row>
    <row r="7" spans="1:3" ht="51" x14ac:dyDescent="0.2">
      <c r="A7" s="24" t="s">
        <v>303</v>
      </c>
      <c r="B7" s="258" t="s">
        <v>304</v>
      </c>
      <c r="C7" s="259" t="s">
        <v>305</v>
      </c>
    </row>
    <row r="8" spans="1:3" ht="15" thickBot="1" x14ac:dyDescent="0.25">
      <c r="B8" s="260"/>
    </row>
    <row r="9" spans="1:3" x14ac:dyDescent="0.2">
      <c r="A9" s="250" t="s">
        <v>306</v>
      </c>
      <c r="B9" s="251"/>
      <c r="C9" s="252"/>
    </row>
    <row r="10" spans="1:3" ht="15" thickBot="1" x14ac:dyDescent="0.25">
      <c r="A10" s="253"/>
      <c r="B10" s="254"/>
      <c r="C10" s="255"/>
    </row>
    <row r="11" spans="1:3" ht="25.5" x14ac:dyDescent="0.2">
      <c r="A11" s="256" t="s">
        <v>307</v>
      </c>
      <c r="B11" s="257" t="s">
        <v>308</v>
      </c>
      <c r="C11" s="256" t="s">
        <v>296</v>
      </c>
    </row>
    <row r="12" spans="1:3" ht="25.5" x14ac:dyDescent="0.2">
      <c r="A12" s="24" t="s">
        <v>309</v>
      </c>
      <c r="B12" s="258">
        <v>4</v>
      </c>
      <c r="C12" s="259" t="s">
        <v>310</v>
      </c>
    </row>
    <row r="13" spans="1:3" ht="25.5" x14ac:dyDescent="0.2">
      <c r="A13" s="24" t="s">
        <v>311</v>
      </c>
      <c r="B13" s="258">
        <v>3</v>
      </c>
      <c r="C13" s="259" t="s">
        <v>312</v>
      </c>
    </row>
    <row r="14" spans="1:3" ht="25.5" x14ac:dyDescent="0.2">
      <c r="A14" s="24" t="s">
        <v>313</v>
      </c>
      <c r="B14" s="258">
        <v>2</v>
      </c>
      <c r="C14" s="259" t="s">
        <v>314</v>
      </c>
    </row>
    <row r="15" spans="1:3" x14ac:dyDescent="0.2">
      <c r="A15" s="24" t="s">
        <v>315</v>
      </c>
      <c r="B15" s="258">
        <v>1</v>
      </c>
      <c r="C15" s="259" t="s">
        <v>316</v>
      </c>
    </row>
    <row r="16" spans="1:3" ht="15" thickBot="1" x14ac:dyDescent="0.25"/>
    <row r="17" spans="1:3" x14ac:dyDescent="0.2">
      <c r="A17" s="250" t="s">
        <v>317</v>
      </c>
      <c r="B17" s="251"/>
      <c r="C17" s="252"/>
    </row>
    <row r="18" spans="1:3" ht="15" thickBot="1" x14ac:dyDescent="0.25">
      <c r="A18" s="253"/>
      <c r="B18" s="254"/>
      <c r="C18" s="255"/>
    </row>
    <row r="19" spans="1:3" ht="25.5" x14ac:dyDescent="0.2">
      <c r="A19" s="256" t="s">
        <v>318</v>
      </c>
      <c r="B19" s="257" t="s">
        <v>319</v>
      </c>
      <c r="C19" s="256" t="s">
        <v>296</v>
      </c>
    </row>
    <row r="20" spans="1:3" ht="38.25" x14ac:dyDescent="0.2">
      <c r="A20" s="24" t="s">
        <v>297</v>
      </c>
      <c r="B20" s="258" t="s">
        <v>320</v>
      </c>
      <c r="C20" s="259" t="s">
        <v>321</v>
      </c>
    </row>
    <row r="21" spans="1:3" ht="51" x14ac:dyDescent="0.2">
      <c r="A21" s="24" t="s">
        <v>299</v>
      </c>
      <c r="B21" s="258" t="s">
        <v>322</v>
      </c>
      <c r="C21" s="259" t="s">
        <v>323</v>
      </c>
    </row>
    <row r="22" spans="1:3" ht="38.25" x14ac:dyDescent="0.2">
      <c r="A22" s="24" t="s">
        <v>324</v>
      </c>
      <c r="B22" s="258" t="s">
        <v>325</v>
      </c>
      <c r="C22" s="259" t="s">
        <v>326</v>
      </c>
    </row>
    <row r="23" spans="1:3" ht="38.25" x14ac:dyDescent="0.2">
      <c r="A23" s="24" t="s">
        <v>303</v>
      </c>
      <c r="B23" s="258" t="s">
        <v>327</v>
      </c>
      <c r="C23" s="259" t="s">
        <v>328</v>
      </c>
    </row>
    <row r="24" spans="1:3" ht="15" thickBot="1" x14ac:dyDescent="0.25"/>
    <row r="25" spans="1:3" x14ac:dyDescent="0.2">
      <c r="A25" s="250" t="s">
        <v>329</v>
      </c>
      <c r="B25" s="251"/>
      <c r="C25" s="252"/>
    </row>
    <row r="26" spans="1:3" ht="15" thickBot="1" x14ac:dyDescent="0.25">
      <c r="A26" s="253"/>
      <c r="B26" s="254"/>
      <c r="C26" s="255"/>
    </row>
    <row r="27" spans="1:3" ht="25.5" x14ac:dyDescent="0.2">
      <c r="A27" s="256" t="s">
        <v>330</v>
      </c>
      <c r="B27" s="257" t="s">
        <v>331</v>
      </c>
      <c r="C27" s="256" t="s">
        <v>296</v>
      </c>
    </row>
    <row r="28" spans="1:3" x14ac:dyDescent="0.2">
      <c r="A28" s="24" t="s">
        <v>332</v>
      </c>
      <c r="B28" s="258">
        <v>100</v>
      </c>
      <c r="C28" s="259" t="s">
        <v>333</v>
      </c>
    </row>
    <row r="29" spans="1:3" ht="25.5" x14ac:dyDescent="0.2">
      <c r="A29" s="24" t="s">
        <v>334</v>
      </c>
      <c r="B29" s="258">
        <v>60</v>
      </c>
      <c r="C29" s="259" t="s">
        <v>335</v>
      </c>
    </row>
    <row r="30" spans="1:3" x14ac:dyDescent="0.2">
      <c r="A30" s="24" t="s">
        <v>336</v>
      </c>
      <c r="B30" s="258">
        <v>25</v>
      </c>
      <c r="C30" s="259" t="s">
        <v>337</v>
      </c>
    </row>
    <row r="31" spans="1:3" x14ac:dyDescent="0.2">
      <c r="A31" s="24" t="s">
        <v>338</v>
      </c>
      <c r="B31" s="258">
        <v>10</v>
      </c>
      <c r="C31" s="259" t="s">
        <v>339</v>
      </c>
    </row>
    <row r="32" spans="1:3" ht="15" thickBot="1" x14ac:dyDescent="0.25"/>
    <row r="33" spans="1:3" x14ac:dyDescent="0.2">
      <c r="A33" s="250" t="s">
        <v>340</v>
      </c>
      <c r="B33" s="251"/>
      <c r="C33" s="252"/>
    </row>
    <row r="34" spans="1:3" ht="15" thickBot="1" x14ac:dyDescent="0.25">
      <c r="A34" s="253"/>
      <c r="B34" s="254"/>
      <c r="C34" s="255"/>
    </row>
    <row r="35" spans="1:3" x14ac:dyDescent="0.2">
      <c r="A35" s="256" t="s">
        <v>341</v>
      </c>
      <c r="B35" s="257" t="s">
        <v>342</v>
      </c>
      <c r="C35" s="256" t="s">
        <v>296</v>
      </c>
    </row>
    <row r="36" spans="1:3" ht="25.5" x14ac:dyDescent="0.2">
      <c r="A36" s="24" t="s">
        <v>343</v>
      </c>
      <c r="B36" s="258" t="s">
        <v>344</v>
      </c>
      <c r="C36" s="259" t="s">
        <v>345</v>
      </c>
    </row>
    <row r="37" spans="1:3" x14ac:dyDescent="0.2">
      <c r="A37" s="24" t="s">
        <v>34</v>
      </c>
      <c r="B37" s="258" t="s">
        <v>346</v>
      </c>
      <c r="C37" s="259" t="s">
        <v>347</v>
      </c>
    </row>
    <row r="38" spans="1:3" ht="25.5" x14ac:dyDescent="0.2">
      <c r="A38" s="24" t="s">
        <v>16</v>
      </c>
      <c r="B38" s="258" t="s">
        <v>348</v>
      </c>
      <c r="C38" s="259" t="s">
        <v>349</v>
      </c>
    </row>
    <row r="39" spans="1:3" ht="38.25" x14ac:dyDescent="0.2">
      <c r="A39" s="24" t="s">
        <v>103</v>
      </c>
      <c r="B39" s="258">
        <v>20</v>
      </c>
      <c r="C39" s="259" t="s">
        <v>350</v>
      </c>
    </row>
    <row r="40" spans="1:3" ht="15" thickBot="1" x14ac:dyDescent="0.25"/>
    <row r="41" spans="1:3" x14ac:dyDescent="0.2">
      <c r="A41" s="250" t="s">
        <v>351</v>
      </c>
      <c r="B41" s="251"/>
      <c r="C41" s="252"/>
    </row>
    <row r="42" spans="1:3" ht="15" thickBot="1" x14ac:dyDescent="0.25">
      <c r="A42" s="253"/>
      <c r="B42" s="254"/>
      <c r="C42" s="255"/>
    </row>
    <row r="43" spans="1:3" x14ac:dyDescent="0.2">
      <c r="A43" s="256" t="s">
        <v>341</v>
      </c>
      <c r="B43" s="257" t="s">
        <v>342</v>
      </c>
      <c r="C43" s="256" t="s">
        <v>296</v>
      </c>
    </row>
    <row r="44" spans="1:3" x14ac:dyDescent="0.2">
      <c r="A44" s="24" t="s">
        <v>343</v>
      </c>
      <c r="B44" s="258" t="s">
        <v>352</v>
      </c>
      <c r="C44" s="259" t="s">
        <v>353</v>
      </c>
    </row>
    <row r="45" spans="1:3" ht="38.25" x14ac:dyDescent="0.2">
      <c r="A45" s="24" t="s">
        <v>34</v>
      </c>
      <c r="B45" s="258" t="s">
        <v>354</v>
      </c>
      <c r="C45" s="259" t="s">
        <v>355</v>
      </c>
    </row>
    <row r="46" spans="1:3" x14ac:dyDescent="0.2">
      <c r="A46" s="24" t="s">
        <v>16</v>
      </c>
      <c r="B46" s="258" t="s">
        <v>356</v>
      </c>
      <c r="C46" s="259" t="s">
        <v>357</v>
      </c>
    </row>
    <row r="47" spans="1:3" x14ac:dyDescent="0.2">
      <c r="A47" s="24" t="s">
        <v>103</v>
      </c>
      <c r="B47" s="258" t="s">
        <v>358</v>
      </c>
      <c r="C47" s="259" t="s">
        <v>359</v>
      </c>
    </row>
  </sheetData>
  <mergeCells count="6">
    <mergeCell ref="A1:C2"/>
    <mergeCell ref="A9:C10"/>
    <mergeCell ref="A17:C18"/>
    <mergeCell ref="A25:C26"/>
    <mergeCell ref="A33:C34"/>
    <mergeCell ref="A41:C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35" t="s">
        <v>188</v>
      </c>
      <c r="C2" s="236"/>
      <c r="D2" s="236"/>
      <c r="E2" s="236"/>
      <c r="F2" s="236"/>
      <c r="G2" s="236"/>
      <c r="H2" s="236"/>
      <c r="I2" s="236"/>
      <c r="J2" s="236"/>
      <c r="K2" s="236"/>
      <c r="L2" s="236"/>
      <c r="M2" s="236"/>
      <c r="N2" s="236"/>
      <c r="O2" s="3"/>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c r="IW2" s="237"/>
    </row>
    <row r="3" spans="2:257" ht="21.75" x14ac:dyDescent="0.45">
      <c r="B3" s="238" t="s">
        <v>189</v>
      </c>
      <c r="C3" s="238"/>
      <c r="D3" s="238"/>
      <c r="E3" s="238"/>
      <c r="F3" s="238"/>
      <c r="G3" s="238"/>
      <c r="H3" s="238"/>
      <c r="I3" s="238"/>
      <c r="J3" s="238"/>
      <c r="K3" s="238"/>
      <c r="L3" s="238"/>
      <c r="M3" s="238"/>
      <c r="N3" s="238"/>
      <c r="O3" s="3"/>
      <c r="P3" s="239"/>
      <c r="Q3" s="237"/>
      <c r="R3" s="239"/>
      <c r="S3" s="237"/>
      <c r="T3" s="239"/>
      <c r="U3" s="237"/>
      <c r="V3" s="239"/>
      <c r="W3" s="237"/>
      <c r="X3" s="239"/>
      <c r="Y3" s="237"/>
      <c r="Z3" s="239"/>
      <c r="AA3" s="237"/>
      <c r="AB3" s="239"/>
      <c r="AC3" s="237"/>
      <c r="AD3" s="239"/>
      <c r="AE3" s="237"/>
      <c r="AF3" s="239"/>
      <c r="AG3" s="237"/>
      <c r="AH3" s="239"/>
      <c r="AI3" s="237"/>
      <c r="AJ3" s="239"/>
      <c r="AK3" s="237"/>
      <c r="AL3" s="239"/>
      <c r="AM3" s="237"/>
      <c r="AN3" s="239"/>
      <c r="AO3" s="237"/>
      <c r="AP3" s="239"/>
      <c r="AQ3" s="237"/>
      <c r="AR3" s="239"/>
      <c r="AS3" s="237"/>
      <c r="AT3" s="239"/>
      <c r="AU3" s="237"/>
      <c r="AV3" s="239"/>
      <c r="AW3" s="237"/>
      <c r="AX3" s="239"/>
      <c r="AY3" s="237"/>
      <c r="AZ3" s="239"/>
      <c r="BA3" s="237"/>
      <c r="BB3" s="239"/>
      <c r="BC3" s="237"/>
      <c r="BD3" s="239"/>
      <c r="BE3" s="237"/>
      <c r="BF3" s="239"/>
      <c r="BG3" s="237"/>
      <c r="BH3" s="239"/>
      <c r="BI3" s="237"/>
      <c r="BJ3" s="239"/>
      <c r="BK3" s="237"/>
      <c r="BL3" s="239"/>
      <c r="BM3" s="237"/>
      <c r="BN3" s="239"/>
      <c r="BO3" s="237"/>
      <c r="BP3" s="239"/>
      <c r="BQ3" s="237"/>
      <c r="BR3" s="239"/>
      <c r="BS3" s="237"/>
      <c r="BT3" s="239"/>
      <c r="BU3" s="237"/>
      <c r="BV3" s="239"/>
      <c r="BW3" s="237"/>
      <c r="BX3" s="239"/>
      <c r="BY3" s="237"/>
      <c r="BZ3" s="239"/>
      <c r="CA3" s="237"/>
      <c r="CB3" s="239"/>
      <c r="CC3" s="237"/>
      <c r="CD3" s="239"/>
      <c r="CE3" s="237"/>
      <c r="CF3" s="239"/>
      <c r="CG3" s="237"/>
      <c r="CH3" s="239"/>
      <c r="CI3" s="237"/>
      <c r="CJ3" s="239"/>
      <c r="CK3" s="237"/>
      <c r="CL3" s="239"/>
      <c r="CM3" s="237"/>
      <c r="CN3" s="239"/>
      <c r="CO3" s="237"/>
      <c r="CP3" s="239"/>
      <c r="CQ3" s="237"/>
      <c r="CR3" s="239"/>
      <c r="CS3" s="237"/>
      <c r="CT3" s="239"/>
      <c r="CU3" s="237"/>
      <c r="CV3" s="239"/>
      <c r="CW3" s="237"/>
      <c r="CX3" s="239"/>
      <c r="CY3" s="237"/>
      <c r="CZ3" s="239"/>
      <c r="DA3" s="237"/>
      <c r="DB3" s="239"/>
      <c r="DC3" s="237"/>
      <c r="DD3" s="239"/>
      <c r="DE3" s="237"/>
      <c r="DF3" s="239"/>
      <c r="DG3" s="237"/>
      <c r="DH3" s="239"/>
      <c r="DI3" s="237"/>
      <c r="DJ3" s="239"/>
      <c r="DK3" s="237"/>
      <c r="DL3" s="239"/>
      <c r="DM3" s="237"/>
      <c r="DN3" s="239"/>
      <c r="DO3" s="237"/>
      <c r="DP3" s="239"/>
      <c r="DQ3" s="237"/>
      <c r="DR3" s="239"/>
      <c r="DS3" s="237"/>
      <c r="DT3" s="239"/>
      <c r="DU3" s="237"/>
      <c r="DV3" s="239"/>
      <c r="DW3" s="237"/>
      <c r="DX3" s="239"/>
      <c r="DY3" s="237"/>
      <c r="DZ3" s="239"/>
      <c r="EA3" s="237"/>
      <c r="EB3" s="239"/>
      <c r="EC3" s="237"/>
      <c r="ED3" s="239"/>
      <c r="EE3" s="237"/>
      <c r="EF3" s="239"/>
      <c r="EG3" s="237"/>
      <c r="EH3" s="239"/>
      <c r="EI3" s="237"/>
      <c r="EJ3" s="239"/>
      <c r="EK3" s="237"/>
      <c r="EL3" s="239"/>
      <c r="EM3" s="237"/>
      <c r="EN3" s="239"/>
      <c r="EO3" s="237"/>
      <c r="EP3" s="239"/>
      <c r="EQ3" s="237"/>
      <c r="ER3" s="239"/>
      <c r="ES3" s="237"/>
      <c r="ET3" s="239"/>
      <c r="EU3" s="237"/>
      <c r="EV3" s="239"/>
      <c r="EW3" s="237"/>
      <c r="EX3" s="239"/>
      <c r="EY3" s="237"/>
      <c r="EZ3" s="239"/>
      <c r="FA3" s="237"/>
      <c r="FB3" s="239"/>
      <c r="FC3" s="237"/>
      <c r="FD3" s="239"/>
      <c r="FE3" s="237"/>
      <c r="FF3" s="239"/>
      <c r="FG3" s="237"/>
      <c r="FH3" s="239"/>
      <c r="FI3" s="237"/>
      <c r="FJ3" s="239"/>
      <c r="FK3" s="237"/>
      <c r="FL3" s="239"/>
      <c r="FM3" s="237"/>
      <c r="FN3" s="239"/>
      <c r="FO3" s="237"/>
      <c r="FP3" s="239"/>
      <c r="FQ3" s="237"/>
      <c r="FR3" s="239"/>
      <c r="FS3" s="237"/>
      <c r="FT3" s="239"/>
      <c r="FU3" s="237"/>
      <c r="FV3" s="239"/>
      <c r="FW3" s="237"/>
      <c r="FX3" s="239"/>
      <c r="FY3" s="237"/>
      <c r="FZ3" s="239"/>
      <c r="GA3" s="237"/>
      <c r="GB3" s="239"/>
      <c r="GC3" s="237"/>
      <c r="GD3" s="239"/>
      <c r="GE3" s="237"/>
      <c r="GF3" s="239"/>
      <c r="GG3" s="237"/>
      <c r="GH3" s="239"/>
      <c r="GI3" s="237"/>
      <c r="GJ3" s="239"/>
      <c r="GK3" s="237"/>
      <c r="GL3" s="239"/>
      <c r="GM3" s="237"/>
      <c r="GN3" s="239"/>
      <c r="GO3" s="237"/>
      <c r="GP3" s="239"/>
      <c r="GQ3" s="237"/>
      <c r="GR3" s="239"/>
      <c r="GS3" s="237"/>
      <c r="GT3" s="239"/>
      <c r="GU3" s="237"/>
      <c r="GV3" s="239"/>
      <c r="GW3" s="237"/>
      <c r="GX3" s="239"/>
      <c r="GY3" s="237"/>
      <c r="GZ3" s="239"/>
      <c r="HA3" s="237"/>
      <c r="HB3" s="239"/>
      <c r="HC3" s="237"/>
      <c r="HD3" s="239"/>
      <c r="HE3" s="237"/>
      <c r="HF3" s="239"/>
      <c r="HG3" s="237"/>
      <c r="HH3" s="239"/>
      <c r="HI3" s="237"/>
      <c r="HJ3" s="239"/>
      <c r="HK3" s="237"/>
      <c r="HL3" s="239"/>
      <c r="HM3" s="237"/>
      <c r="HN3" s="239"/>
      <c r="HO3" s="237"/>
      <c r="HP3" s="239"/>
      <c r="HQ3" s="237"/>
      <c r="HR3" s="239"/>
      <c r="HS3" s="237"/>
      <c r="HT3" s="239"/>
      <c r="HU3" s="237"/>
      <c r="HV3" s="239"/>
      <c r="HW3" s="237"/>
      <c r="HX3" s="239"/>
      <c r="HY3" s="237"/>
      <c r="HZ3" s="239"/>
      <c r="IA3" s="237"/>
      <c r="IB3" s="239"/>
      <c r="IC3" s="237"/>
      <c r="ID3" s="239"/>
      <c r="IE3" s="237"/>
      <c r="IF3" s="239"/>
      <c r="IG3" s="237"/>
      <c r="IH3" s="239"/>
      <c r="II3" s="237"/>
      <c r="IJ3" s="239"/>
      <c r="IK3" s="237"/>
      <c r="IL3" s="239"/>
      <c r="IM3" s="237"/>
      <c r="IN3" s="239"/>
      <c r="IO3" s="237"/>
      <c r="IP3" s="239"/>
      <c r="IQ3" s="237"/>
      <c r="IR3" s="239"/>
      <c r="IS3" s="237"/>
      <c r="IT3" s="239"/>
      <c r="IU3" s="237"/>
      <c r="IV3" s="239"/>
      <c r="IW3" s="237"/>
    </row>
    <row r="4" spans="2:257" ht="15" thickBot="1" x14ac:dyDescent="0.25"/>
    <row r="5" spans="2:257" ht="60" customHeight="1" thickBot="1" x14ac:dyDescent="0.25">
      <c r="B5" s="101" t="s">
        <v>3</v>
      </c>
      <c r="C5" s="102" t="s">
        <v>190</v>
      </c>
      <c r="D5" t="e">
        <f>#REF!</f>
        <v>#REF!</v>
      </c>
      <c r="E5" t="e">
        <f>#REF!</f>
        <v>#REF!</v>
      </c>
      <c r="G5" s="63"/>
      <c r="H5" s="65" t="s">
        <v>191</v>
      </c>
      <c r="I5" s="65" t="s">
        <v>192</v>
      </c>
      <c r="J5" s="65" t="s">
        <v>5</v>
      </c>
      <c r="K5" s="64" t="s">
        <v>193</v>
      </c>
    </row>
    <row r="6" spans="2:257" ht="25.5" customHeight="1" thickBot="1" x14ac:dyDescent="0.25">
      <c r="B6" s="13" t="s">
        <v>194</v>
      </c>
      <c r="C6" s="20" t="s">
        <v>195</v>
      </c>
      <c r="D6" s="94"/>
      <c r="E6" t="e">
        <f>#REF!</f>
        <v>#REF!</v>
      </c>
      <c r="G6" s="64" t="s">
        <v>196</v>
      </c>
      <c r="H6" s="63">
        <v>6</v>
      </c>
      <c r="I6" s="63">
        <v>9</v>
      </c>
      <c r="J6" s="63">
        <v>33</v>
      </c>
      <c r="K6" s="24">
        <f>SUM(H6:J6)</f>
        <v>48</v>
      </c>
    </row>
    <row r="7" spans="2:257" ht="27.75" customHeight="1" thickBot="1" x14ac:dyDescent="0.25">
      <c r="B7" s="13" t="s">
        <v>194</v>
      </c>
      <c r="C7" s="20" t="s">
        <v>195</v>
      </c>
      <c r="D7" s="95"/>
      <c r="E7" t="e">
        <f>#REF!</f>
        <v>#REF!</v>
      </c>
      <c r="G7" s="15" t="s">
        <v>197</v>
      </c>
      <c r="H7" s="66">
        <v>0.12</v>
      </c>
      <c r="I7" s="66">
        <v>0.19</v>
      </c>
      <c r="J7" s="66">
        <v>0.69</v>
      </c>
      <c r="K7" s="66">
        <v>1</v>
      </c>
    </row>
    <row r="8" spans="2:257" ht="15" thickBot="1" x14ac:dyDescent="0.25">
      <c r="B8" s="13" t="s">
        <v>194</v>
      </c>
      <c r="C8" s="20" t="s">
        <v>195</v>
      </c>
      <c r="D8" s="90"/>
      <c r="E8" t="e">
        <f>#REF!</f>
        <v>#REF!</v>
      </c>
    </row>
    <row r="9" spans="2:257" ht="15" thickBot="1" x14ac:dyDescent="0.25">
      <c r="B9" s="13" t="s">
        <v>194</v>
      </c>
      <c r="C9" s="20" t="s">
        <v>195</v>
      </c>
      <c r="D9" s="96"/>
      <c r="E9" t="e">
        <f>#REF!</f>
        <v>#REF!</v>
      </c>
    </row>
    <row r="10" spans="2:257" ht="15" thickBot="1" x14ac:dyDescent="0.25">
      <c r="B10" s="13" t="s">
        <v>194</v>
      </c>
      <c r="C10" s="20" t="s">
        <v>195</v>
      </c>
      <c r="D10" s="90"/>
      <c r="E10" t="e">
        <f>#REF!</f>
        <v>#REF!</v>
      </c>
    </row>
    <row r="11" spans="2:257" ht="14.25" customHeight="1" thickBot="1" x14ac:dyDescent="0.25">
      <c r="B11" s="13" t="s">
        <v>194</v>
      </c>
      <c r="C11" s="20" t="s">
        <v>195</v>
      </c>
      <c r="D11" s="90"/>
      <c r="E11" t="e">
        <f>#REF!</f>
        <v>#REF!</v>
      </c>
    </row>
    <row r="12" spans="2:257" ht="14.25" customHeight="1" thickBot="1" x14ac:dyDescent="0.25">
      <c r="B12" s="13" t="s">
        <v>198</v>
      </c>
      <c r="C12" s="22" t="s">
        <v>199</v>
      </c>
      <c r="D12" s="94"/>
    </row>
    <row r="13" spans="2:257" ht="14.25" customHeight="1" thickBot="1" x14ac:dyDescent="0.25">
      <c r="B13" s="13" t="s">
        <v>198</v>
      </c>
      <c r="C13" s="22" t="s">
        <v>199</v>
      </c>
      <c r="D13" s="95"/>
    </row>
    <row r="14" spans="2:257" ht="14.25" customHeight="1" thickBot="1" x14ac:dyDescent="0.25">
      <c r="B14" s="13" t="s">
        <v>198</v>
      </c>
      <c r="C14" s="22" t="s">
        <v>199</v>
      </c>
      <c r="D14" s="95"/>
    </row>
    <row r="15" spans="2:257" ht="14.25" customHeight="1" thickBot="1" x14ac:dyDescent="0.25">
      <c r="B15" s="13" t="s">
        <v>198</v>
      </c>
      <c r="C15" s="22" t="s">
        <v>199</v>
      </c>
      <c r="D15" s="90"/>
    </row>
    <row r="16" spans="2:257" ht="14.25" customHeight="1" thickBot="1" x14ac:dyDescent="0.25">
      <c r="B16" s="13" t="s">
        <v>198</v>
      </c>
      <c r="C16" s="22" t="s">
        <v>199</v>
      </c>
      <c r="D16" s="90"/>
    </row>
    <row r="17" spans="2:5" ht="14.25" customHeight="1" thickBot="1" x14ac:dyDescent="0.25">
      <c r="B17" s="13" t="s">
        <v>198</v>
      </c>
      <c r="C17" s="22" t="s">
        <v>199</v>
      </c>
      <c r="D17" s="95"/>
    </row>
    <row r="18" spans="2:5" ht="14.25" customHeight="1" thickBot="1" x14ac:dyDescent="0.25">
      <c r="B18" s="13" t="s">
        <v>198</v>
      </c>
      <c r="C18" s="22" t="s">
        <v>199</v>
      </c>
      <c r="D18" s="95"/>
    </row>
    <row r="19" spans="2:5" ht="14.25" customHeight="1" thickBot="1" x14ac:dyDescent="0.25">
      <c r="B19" s="13" t="s">
        <v>198</v>
      </c>
      <c r="C19" s="22" t="s">
        <v>199</v>
      </c>
      <c r="D19" s="90"/>
    </row>
    <row r="20" spans="2:5" ht="17.25" customHeight="1" thickBot="1" x14ac:dyDescent="0.25">
      <c r="B20" s="13" t="s">
        <v>200</v>
      </c>
      <c r="C20" s="22" t="s">
        <v>199</v>
      </c>
      <c r="D20" s="97"/>
    </row>
    <row r="21" spans="2:5" ht="15.75" customHeight="1" thickBot="1" x14ac:dyDescent="0.25">
      <c r="B21" s="19" t="s">
        <v>200</v>
      </c>
      <c r="C21" s="21" t="s">
        <v>201</v>
      </c>
      <c r="D21" s="98"/>
      <c r="E21" t="e">
        <f>#REF!</f>
        <v>#REF!</v>
      </c>
    </row>
    <row r="22" spans="2:5" ht="12.75" customHeight="1" thickBot="1" x14ac:dyDescent="0.25">
      <c r="B22" s="13" t="s">
        <v>202</v>
      </c>
      <c r="C22" s="21" t="s">
        <v>201</v>
      </c>
      <c r="D22" s="99"/>
      <c r="E22" t="e">
        <f>#REF!</f>
        <v>#REF!</v>
      </c>
    </row>
    <row r="23" spans="2:5" ht="18" customHeight="1" thickBot="1" x14ac:dyDescent="0.25">
      <c r="B23" s="13" t="s">
        <v>200</v>
      </c>
      <c r="C23" s="21" t="s">
        <v>201</v>
      </c>
      <c r="D23" s="99"/>
      <c r="E23" t="e">
        <f>#REF!</f>
        <v>#REF!</v>
      </c>
    </row>
    <row r="24" spans="2:5" ht="12.75" customHeight="1" thickBot="1" x14ac:dyDescent="0.25">
      <c r="B24" s="13" t="s">
        <v>203</v>
      </c>
      <c r="C24" s="21" t="s">
        <v>201</v>
      </c>
      <c r="D24" s="95"/>
      <c r="E24" t="e">
        <f>#REF!</f>
        <v>#REF!</v>
      </c>
    </row>
    <row r="25" spans="2:5" ht="15.75" customHeight="1" thickBot="1" x14ac:dyDescent="0.25">
      <c r="B25" s="13" t="s">
        <v>200</v>
      </c>
      <c r="C25" s="21" t="s">
        <v>201</v>
      </c>
      <c r="D25" s="100"/>
      <c r="E25" t="e">
        <f>#REF!</f>
        <v>#REF!</v>
      </c>
    </row>
    <row r="26" spans="2:5" ht="18" customHeight="1" thickBot="1" x14ac:dyDescent="0.25">
      <c r="B26" s="13" t="s">
        <v>200</v>
      </c>
      <c r="C26" s="21" t="s">
        <v>201</v>
      </c>
      <c r="D26" s="100"/>
      <c r="E26" t="e">
        <f>#REF!</f>
        <v>#REF!</v>
      </c>
    </row>
    <row r="27" spans="2:5" ht="18" customHeight="1" thickBot="1" x14ac:dyDescent="0.25">
      <c r="B27" s="13" t="s">
        <v>200</v>
      </c>
      <c r="C27" s="21" t="s">
        <v>201</v>
      </c>
      <c r="D27" s="100"/>
      <c r="E27" t="e">
        <f>#REF!</f>
        <v>#REF!</v>
      </c>
    </row>
    <row r="28" spans="2:5" ht="15.75" customHeight="1" thickBot="1" x14ac:dyDescent="0.25">
      <c r="B28" s="13" t="s">
        <v>200</v>
      </c>
      <c r="C28" s="21" t="s">
        <v>201</v>
      </c>
      <c r="D28" s="95"/>
      <c r="E28" t="e">
        <f>#REF!</f>
        <v>#REF!</v>
      </c>
    </row>
    <row r="29" spans="2:5" ht="12.75" customHeight="1" thickBot="1" x14ac:dyDescent="0.25">
      <c r="B29" s="13" t="s">
        <v>202</v>
      </c>
      <c r="C29" s="21" t="s">
        <v>201</v>
      </c>
      <c r="D29" s="95"/>
      <c r="E29" t="e">
        <f>#REF!</f>
        <v>#REF!</v>
      </c>
    </row>
    <row r="30" spans="2:5" ht="11.25" customHeight="1" thickBot="1" x14ac:dyDescent="0.25">
      <c r="B30" s="13" t="s">
        <v>202</v>
      </c>
      <c r="C30" s="21" t="s">
        <v>201</v>
      </c>
      <c r="D30" s="95"/>
      <c r="E30" t="e">
        <f>#REF!</f>
        <v>#REF!</v>
      </c>
    </row>
    <row r="31" spans="2:5" ht="16.5" customHeight="1" thickBot="1" x14ac:dyDescent="0.25">
      <c r="B31" s="13" t="s">
        <v>200</v>
      </c>
      <c r="C31" s="21" t="s">
        <v>201</v>
      </c>
      <c r="D31" s="97"/>
      <c r="E31" t="e">
        <f>#REF!</f>
        <v>#REF!</v>
      </c>
    </row>
    <row r="32" spans="2:5" ht="18" customHeight="1" thickBot="1" x14ac:dyDescent="0.25">
      <c r="B32" s="13" t="s">
        <v>200</v>
      </c>
      <c r="C32" s="21" t="s">
        <v>201</v>
      </c>
      <c r="D32" s="97"/>
      <c r="E32" t="e">
        <f>#REF!</f>
        <v>#REF!</v>
      </c>
    </row>
    <row r="33" spans="2:5" ht="13.5" customHeight="1" thickBot="1" x14ac:dyDescent="0.25">
      <c r="B33" s="13" t="s">
        <v>203</v>
      </c>
      <c r="C33" s="21" t="s">
        <v>201</v>
      </c>
      <c r="D33" s="90"/>
      <c r="E33" t="e">
        <f>#REF!</f>
        <v>#REF!</v>
      </c>
    </row>
    <row r="34" spans="2:5" ht="15" customHeight="1" thickBot="1" x14ac:dyDescent="0.25">
      <c r="B34" s="13" t="s">
        <v>200</v>
      </c>
      <c r="C34" s="21" t="s">
        <v>201</v>
      </c>
      <c r="D34" s="97"/>
      <c r="E34" t="e">
        <f>#REF!</f>
        <v>#REF!</v>
      </c>
    </row>
    <row r="35" spans="2:5" ht="13.5" customHeight="1" thickBot="1" x14ac:dyDescent="0.25">
      <c r="B35" s="13" t="s">
        <v>202</v>
      </c>
      <c r="C35" s="21" t="s">
        <v>201</v>
      </c>
      <c r="D35" s="97"/>
      <c r="E35" t="e">
        <f>#REF!</f>
        <v>#REF!</v>
      </c>
    </row>
    <row r="36" spans="2:5" ht="16.5" customHeight="1" thickBot="1" x14ac:dyDescent="0.25">
      <c r="B36" s="13" t="s">
        <v>200</v>
      </c>
      <c r="C36" s="21" t="s">
        <v>201</v>
      </c>
      <c r="D36" s="14"/>
      <c r="E36" t="e">
        <f>#REF!</f>
        <v>#REF!</v>
      </c>
    </row>
    <row r="37" spans="2:5" ht="15.75" customHeight="1" thickBot="1" x14ac:dyDescent="0.25">
      <c r="B37" s="13" t="s">
        <v>200</v>
      </c>
      <c r="C37" s="21" t="s">
        <v>201</v>
      </c>
      <c r="D37" s="14"/>
      <c r="E37" t="e">
        <f>#REF!</f>
        <v>#REF!</v>
      </c>
    </row>
    <row r="38" spans="2:5" ht="18" customHeight="1" thickBot="1" x14ac:dyDescent="0.25">
      <c r="B38" s="13" t="s">
        <v>200</v>
      </c>
      <c r="C38" s="21" t="s">
        <v>201</v>
      </c>
      <c r="D38" s="100"/>
      <c r="E38" t="e">
        <f>#REF!</f>
        <v>#REF!</v>
      </c>
    </row>
    <row r="39" spans="2:5" ht="15" thickBot="1" x14ac:dyDescent="0.25">
      <c r="B39" s="13" t="s">
        <v>203</v>
      </c>
      <c r="C39" s="21" t="s">
        <v>201</v>
      </c>
      <c r="D39" s="96"/>
      <c r="E39" t="e">
        <f>#REF!</f>
        <v>#REF!</v>
      </c>
    </row>
    <row r="40" spans="2:5" ht="15" thickBot="1" x14ac:dyDescent="0.25">
      <c r="B40" s="13" t="s">
        <v>202</v>
      </c>
      <c r="C40" s="21" t="s">
        <v>201</v>
      </c>
      <c r="D40" s="96"/>
      <c r="E40" t="e">
        <f>#REF!</f>
        <v>#REF!</v>
      </c>
    </row>
    <row r="41" spans="2:5" ht="15" thickBot="1" x14ac:dyDescent="0.25">
      <c r="B41" s="13" t="s">
        <v>202</v>
      </c>
      <c r="C41" s="21" t="s">
        <v>201</v>
      </c>
      <c r="D41" s="97"/>
      <c r="E41" t="e">
        <f>#REF!</f>
        <v>#REF!</v>
      </c>
    </row>
    <row r="42" spans="2:5" ht="17.25" customHeight="1" thickBot="1" x14ac:dyDescent="0.25">
      <c r="B42" s="13" t="s">
        <v>200</v>
      </c>
      <c r="C42" s="21" t="s">
        <v>201</v>
      </c>
      <c r="D42" s="97"/>
      <c r="E42" t="e">
        <f>#REF!</f>
        <v>#REF!</v>
      </c>
    </row>
    <row r="43" spans="2:5" ht="15" customHeight="1" thickBot="1" x14ac:dyDescent="0.25">
      <c r="B43" s="13" t="s">
        <v>200</v>
      </c>
      <c r="C43" s="21" t="s">
        <v>201</v>
      </c>
      <c r="D43" s="97"/>
    </row>
    <row r="44" spans="2:5" ht="18.75" customHeight="1" thickBot="1" x14ac:dyDescent="0.25">
      <c r="B44" s="91" t="s">
        <v>200</v>
      </c>
      <c r="C44" s="21" t="s">
        <v>201</v>
      </c>
      <c r="D44" s="97"/>
    </row>
    <row r="45" spans="2:5" ht="17.25" customHeight="1" thickBot="1" x14ac:dyDescent="0.25">
      <c r="B45" s="103" t="s">
        <v>200</v>
      </c>
      <c r="C45" s="92" t="s">
        <v>201</v>
      </c>
      <c r="D45" s="97"/>
    </row>
    <row r="46" spans="2:5" ht="12.75" customHeight="1" thickBot="1" x14ac:dyDescent="0.25">
      <c r="B46" s="104" t="s">
        <v>203</v>
      </c>
      <c r="C46" s="92" t="s">
        <v>201</v>
      </c>
      <c r="D46" s="90"/>
    </row>
    <row r="47" spans="2:5" ht="12.75" customHeight="1" thickBot="1" x14ac:dyDescent="0.25">
      <c r="B47" s="104" t="s">
        <v>202</v>
      </c>
      <c r="C47" s="92" t="s">
        <v>201</v>
      </c>
      <c r="D47" s="97"/>
    </row>
    <row r="48" spans="2:5" ht="13.5" customHeight="1" thickBot="1" x14ac:dyDescent="0.25">
      <c r="B48" s="104" t="s">
        <v>200</v>
      </c>
      <c r="C48" s="92" t="s">
        <v>201</v>
      </c>
      <c r="D48" s="14"/>
    </row>
    <row r="49" spans="2:15" ht="16.5" customHeight="1" thickBot="1" x14ac:dyDescent="0.25">
      <c r="B49" s="104" t="s">
        <v>200</v>
      </c>
      <c r="C49" s="92" t="s">
        <v>201</v>
      </c>
      <c r="D49" s="14"/>
    </row>
    <row r="50" spans="2:15" ht="12.75" customHeight="1" thickBot="1" x14ac:dyDescent="0.25">
      <c r="B50" s="104" t="s">
        <v>202</v>
      </c>
      <c r="C50" s="92" t="s">
        <v>201</v>
      </c>
      <c r="D50" s="96"/>
    </row>
    <row r="51" spans="2:15" ht="15.75" customHeight="1" thickBot="1" x14ac:dyDescent="0.25">
      <c r="B51" s="104" t="s">
        <v>200</v>
      </c>
      <c r="C51" s="92" t="s">
        <v>201</v>
      </c>
      <c r="D51" s="100"/>
    </row>
    <row r="52" spans="2:15" ht="15" thickBot="1" x14ac:dyDescent="0.25">
      <c r="B52" s="105" t="s">
        <v>204</v>
      </c>
      <c r="C52" s="93" t="s">
        <v>201</v>
      </c>
      <c r="D52" s="97"/>
    </row>
    <row r="53" spans="2:15" ht="15" thickBot="1" x14ac:dyDescent="0.25">
      <c r="B53" s="103" t="s">
        <v>205</v>
      </c>
      <c r="C53" s="106" t="s">
        <v>201</v>
      </c>
      <c r="D53" s="90"/>
    </row>
    <row r="54" spans="2:15" x14ac:dyDescent="0.2">
      <c r="B54" s="5"/>
      <c r="C54" s="6"/>
    </row>
    <row r="55" spans="2:15" ht="30" customHeight="1" x14ac:dyDescent="0.2">
      <c r="B55" s="5"/>
      <c r="C55" s="6"/>
      <c r="G55" s="240" t="s">
        <v>206</v>
      </c>
      <c r="H55" s="241"/>
      <c r="I55" s="241"/>
      <c r="J55" s="241"/>
      <c r="K55" s="241"/>
      <c r="L55" s="241"/>
      <c r="M55" s="241"/>
      <c r="N55" s="241"/>
      <c r="O55" s="242"/>
    </row>
    <row r="56" spans="2:15" ht="45" x14ac:dyDescent="0.2">
      <c r="E56" s="7"/>
      <c r="F56" s="89"/>
      <c r="G56" s="26"/>
      <c r="H56" s="27" t="s">
        <v>207</v>
      </c>
      <c r="I56" s="27" t="s">
        <v>208</v>
      </c>
      <c r="J56" s="27" t="s">
        <v>209</v>
      </c>
      <c r="K56" s="27" t="s">
        <v>210</v>
      </c>
      <c r="L56" s="27" t="s">
        <v>211</v>
      </c>
      <c r="M56" s="28" t="s">
        <v>212</v>
      </c>
      <c r="N56" s="27" t="s">
        <v>204</v>
      </c>
      <c r="O56" s="27" t="s">
        <v>193</v>
      </c>
    </row>
    <row r="57" spans="2:15" ht="16.5" customHeight="1" x14ac:dyDescent="0.2">
      <c r="E57" s="4" t="s">
        <v>213</v>
      </c>
      <c r="G57" s="29" t="s">
        <v>214</v>
      </c>
      <c r="H57" s="30">
        <v>20</v>
      </c>
      <c r="I57" s="31">
        <v>8</v>
      </c>
      <c r="J57" s="30">
        <v>8</v>
      </c>
      <c r="K57" s="30">
        <v>6</v>
      </c>
      <c r="L57" s="30">
        <v>4</v>
      </c>
      <c r="M57" s="18">
        <v>1</v>
      </c>
      <c r="N57" s="23">
        <v>1</v>
      </c>
      <c r="O57" s="24">
        <f>SUM(H57:N57)</f>
        <v>48</v>
      </c>
    </row>
    <row r="58" spans="2:15" ht="19.5" customHeight="1" x14ac:dyDescent="0.2">
      <c r="G58" s="29" t="s">
        <v>197</v>
      </c>
      <c r="H58" s="25">
        <v>0.42</v>
      </c>
      <c r="I58" s="24" t="s">
        <v>215</v>
      </c>
      <c r="J58" s="24" t="s">
        <v>215</v>
      </c>
      <c r="K58" s="24" t="s">
        <v>216</v>
      </c>
      <c r="L58" s="24" t="s">
        <v>217</v>
      </c>
      <c r="M58" s="24" t="s">
        <v>218</v>
      </c>
      <c r="N58" s="24" t="s">
        <v>218</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35" t="s">
        <v>219</v>
      </c>
      <c r="B2" s="236"/>
      <c r="C2" s="236"/>
      <c r="D2" s="236"/>
      <c r="E2" s="236"/>
      <c r="F2" s="236"/>
      <c r="G2" s="236"/>
      <c r="H2" s="236"/>
      <c r="I2" s="236"/>
      <c r="J2" s="236"/>
      <c r="K2" s="236"/>
      <c r="L2" s="236"/>
      <c r="M2" s="236"/>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6" t="s">
        <v>220</v>
      </c>
      <c r="B3" s="238"/>
      <c r="C3" s="238"/>
      <c r="D3" s="238"/>
      <c r="E3" s="238"/>
      <c r="F3" s="238"/>
      <c r="G3" s="238"/>
      <c r="H3" s="238"/>
      <c r="I3" s="238"/>
      <c r="J3" s="238"/>
      <c r="K3" s="238"/>
      <c r="L3" s="238"/>
      <c r="M3" s="238"/>
      <c r="N3" s="3"/>
      <c r="O3" s="239"/>
      <c r="P3" s="237"/>
      <c r="Q3" s="239"/>
      <c r="R3" s="237"/>
      <c r="S3" s="239"/>
      <c r="T3" s="237"/>
      <c r="U3" s="239"/>
      <c r="V3" s="237"/>
      <c r="W3" s="239"/>
      <c r="X3" s="237"/>
      <c r="Y3" s="239"/>
      <c r="Z3" s="237"/>
      <c r="AA3" s="239"/>
      <c r="AB3" s="237"/>
      <c r="AC3" s="239"/>
      <c r="AD3" s="237"/>
      <c r="AE3" s="239"/>
      <c r="AF3" s="237"/>
      <c r="AG3" s="239"/>
      <c r="AH3" s="237"/>
      <c r="AI3" s="239"/>
      <c r="AJ3" s="237"/>
      <c r="AK3" s="239"/>
      <c r="AL3" s="237"/>
      <c r="AM3" s="239"/>
      <c r="AN3" s="237"/>
      <c r="AO3" s="239"/>
      <c r="AP3" s="237"/>
      <c r="AQ3" s="239"/>
      <c r="AR3" s="237"/>
      <c r="AS3" s="239"/>
      <c r="AT3" s="237"/>
      <c r="AU3" s="239"/>
      <c r="AV3" s="237"/>
      <c r="AW3" s="239"/>
      <c r="AX3" s="237"/>
      <c r="AY3" s="239"/>
      <c r="AZ3" s="237"/>
      <c r="BA3" s="239"/>
      <c r="BB3" s="237"/>
      <c r="BC3" s="239"/>
      <c r="BD3" s="237"/>
      <c r="BE3" s="239"/>
      <c r="BF3" s="237"/>
      <c r="BG3" s="239"/>
      <c r="BH3" s="237"/>
      <c r="BI3" s="239"/>
      <c r="BJ3" s="237"/>
      <c r="BK3" s="239"/>
      <c r="BL3" s="237"/>
      <c r="BM3" s="239"/>
      <c r="BN3" s="237"/>
      <c r="BO3" s="239"/>
      <c r="BP3" s="237"/>
      <c r="BQ3" s="239"/>
      <c r="BR3" s="237"/>
      <c r="BS3" s="239"/>
      <c r="BT3" s="237"/>
      <c r="BU3" s="239"/>
      <c r="BV3" s="237"/>
      <c r="BW3" s="239"/>
      <c r="BX3" s="237"/>
      <c r="BY3" s="239"/>
      <c r="BZ3" s="237"/>
      <c r="CA3" s="239"/>
      <c r="CB3" s="237"/>
      <c r="CC3" s="239"/>
      <c r="CD3" s="237"/>
      <c r="CE3" s="239"/>
      <c r="CF3" s="237"/>
      <c r="CG3" s="239"/>
      <c r="CH3" s="237"/>
      <c r="CI3" s="239"/>
      <c r="CJ3" s="237"/>
      <c r="CK3" s="239"/>
      <c r="CL3" s="237"/>
      <c r="CM3" s="239"/>
      <c r="CN3" s="237"/>
      <c r="CO3" s="239"/>
      <c r="CP3" s="237"/>
      <c r="CQ3" s="239"/>
      <c r="CR3" s="237"/>
      <c r="CS3" s="239"/>
      <c r="CT3" s="237"/>
      <c r="CU3" s="239"/>
      <c r="CV3" s="237"/>
      <c r="CW3" s="239"/>
      <c r="CX3" s="237"/>
      <c r="CY3" s="239"/>
      <c r="CZ3" s="237"/>
      <c r="DA3" s="239"/>
      <c r="DB3" s="237"/>
      <c r="DC3" s="239"/>
      <c r="DD3" s="237"/>
      <c r="DE3" s="239"/>
      <c r="DF3" s="237"/>
      <c r="DG3" s="239"/>
      <c r="DH3" s="237"/>
      <c r="DI3" s="239"/>
      <c r="DJ3" s="237"/>
      <c r="DK3" s="239"/>
      <c r="DL3" s="237"/>
      <c r="DM3" s="239"/>
      <c r="DN3" s="237"/>
      <c r="DO3" s="239"/>
      <c r="DP3" s="237"/>
      <c r="DQ3" s="239"/>
      <c r="DR3" s="237"/>
      <c r="DS3" s="239"/>
      <c r="DT3" s="237"/>
      <c r="DU3" s="239"/>
      <c r="DV3" s="237"/>
      <c r="DW3" s="239"/>
      <c r="DX3" s="237"/>
      <c r="DY3" s="239"/>
      <c r="DZ3" s="237"/>
      <c r="EA3" s="239"/>
      <c r="EB3" s="237"/>
      <c r="EC3" s="239"/>
      <c r="ED3" s="237"/>
      <c r="EE3" s="239"/>
      <c r="EF3" s="237"/>
      <c r="EG3" s="239"/>
      <c r="EH3" s="237"/>
      <c r="EI3" s="239"/>
      <c r="EJ3" s="237"/>
      <c r="EK3" s="239"/>
      <c r="EL3" s="237"/>
      <c r="EM3" s="239"/>
      <c r="EN3" s="237"/>
      <c r="EO3" s="239"/>
      <c r="EP3" s="237"/>
      <c r="EQ3" s="239"/>
      <c r="ER3" s="237"/>
      <c r="ES3" s="239"/>
      <c r="ET3" s="237"/>
      <c r="EU3" s="239"/>
      <c r="EV3" s="237"/>
      <c r="EW3" s="239"/>
      <c r="EX3" s="237"/>
      <c r="EY3" s="239"/>
      <c r="EZ3" s="237"/>
      <c r="FA3" s="239"/>
      <c r="FB3" s="237"/>
      <c r="FC3" s="239"/>
      <c r="FD3" s="237"/>
      <c r="FE3" s="239"/>
      <c r="FF3" s="237"/>
      <c r="FG3" s="239"/>
      <c r="FH3" s="237"/>
      <c r="FI3" s="239"/>
      <c r="FJ3" s="237"/>
      <c r="FK3" s="239"/>
      <c r="FL3" s="237"/>
      <c r="FM3" s="239"/>
      <c r="FN3" s="237"/>
      <c r="FO3" s="239"/>
      <c r="FP3" s="237"/>
      <c r="FQ3" s="239"/>
      <c r="FR3" s="237"/>
      <c r="FS3" s="239"/>
      <c r="FT3" s="237"/>
      <c r="FU3" s="239"/>
      <c r="FV3" s="237"/>
      <c r="FW3" s="239"/>
      <c r="FX3" s="237"/>
      <c r="FY3" s="239"/>
      <c r="FZ3" s="237"/>
      <c r="GA3" s="239"/>
      <c r="GB3" s="237"/>
      <c r="GC3" s="239"/>
      <c r="GD3" s="237"/>
      <c r="GE3" s="239"/>
      <c r="GF3" s="237"/>
      <c r="GG3" s="239"/>
      <c r="GH3" s="237"/>
      <c r="GI3" s="239"/>
      <c r="GJ3" s="237"/>
      <c r="GK3" s="239"/>
      <c r="GL3" s="237"/>
      <c r="GM3" s="239"/>
      <c r="GN3" s="237"/>
      <c r="GO3" s="239"/>
      <c r="GP3" s="237"/>
      <c r="GQ3" s="239"/>
      <c r="GR3" s="237"/>
      <c r="GS3" s="239"/>
      <c r="GT3" s="237"/>
      <c r="GU3" s="239"/>
      <c r="GV3" s="237"/>
      <c r="GW3" s="239"/>
      <c r="GX3" s="237"/>
      <c r="GY3" s="239"/>
      <c r="GZ3" s="237"/>
      <c r="HA3" s="239"/>
      <c r="HB3" s="237"/>
      <c r="HC3" s="239"/>
      <c r="HD3" s="237"/>
      <c r="HE3" s="239"/>
      <c r="HF3" s="237"/>
      <c r="HG3" s="239"/>
      <c r="HH3" s="237"/>
      <c r="HI3" s="239"/>
      <c r="HJ3" s="237"/>
      <c r="HK3" s="239"/>
      <c r="HL3" s="237"/>
      <c r="HM3" s="239"/>
      <c r="HN3" s="237"/>
      <c r="HO3" s="239"/>
      <c r="HP3" s="237"/>
      <c r="HQ3" s="239"/>
      <c r="HR3" s="237"/>
      <c r="HS3" s="239"/>
      <c r="HT3" s="237"/>
      <c r="HU3" s="239"/>
      <c r="HV3" s="237"/>
      <c r="HW3" s="239"/>
      <c r="HX3" s="237"/>
      <c r="HY3" s="239"/>
      <c r="HZ3" s="237"/>
      <c r="IA3" s="239"/>
      <c r="IB3" s="237"/>
      <c r="IC3" s="239"/>
      <c r="ID3" s="237"/>
      <c r="IE3" s="239"/>
      <c r="IF3" s="237"/>
      <c r="IG3" s="239"/>
      <c r="IH3" s="237"/>
      <c r="II3" s="239"/>
      <c r="IJ3" s="237"/>
      <c r="IK3" s="239"/>
      <c r="IL3" s="237"/>
      <c r="IM3" s="239"/>
      <c r="IN3" s="237"/>
      <c r="IO3" s="239"/>
      <c r="IP3" s="237"/>
      <c r="IQ3" s="239"/>
      <c r="IR3" s="237"/>
      <c r="IS3" s="239"/>
      <c r="IT3" s="237"/>
      <c r="IU3" s="239"/>
      <c r="IV3" s="237"/>
    </row>
    <row r="5" spans="1:256" ht="60" customHeight="1" thickBot="1" x14ac:dyDescent="0.25">
      <c r="A5" s="15" t="s">
        <v>3</v>
      </c>
      <c r="B5" s="15" t="s">
        <v>190</v>
      </c>
      <c r="C5" t="e">
        <f>#REF!</f>
        <v>#REF!</v>
      </c>
      <c r="D5" t="e">
        <f>#REF!</f>
        <v>#REF!</v>
      </c>
      <c r="F5" s="63"/>
      <c r="G5" s="65" t="s">
        <v>191</v>
      </c>
      <c r="H5" s="65" t="s">
        <v>192</v>
      </c>
      <c r="I5" s="65" t="s">
        <v>5</v>
      </c>
      <c r="J5" s="64" t="s">
        <v>27</v>
      </c>
      <c r="K5" s="65" t="s">
        <v>193</v>
      </c>
    </row>
    <row r="6" spans="1:256" ht="26.25" thickBot="1" x14ac:dyDescent="0.25">
      <c r="A6" s="9" t="s">
        <v>221</v>
      </c>
      <c r="B6" s="12" t="s">
        <v>195</v>
      </c>
      <c r="C6" t="e">
        <f>#REF!</f>
        <v>#REF!</v>
      </c>
      <c r="D6" t="e">
        <f>#REF!</f>
        <v>#REF!</v>
      </c>
      <c r="F6" s="64" t="s">
        <v>196</v>
      </c>
      <c r="G6" s="63">
        <v>14</v>
      </c>
      <c r="H6" s="63">
        <v>13</v>
      </c>
      <c r="I6" s="63">
        <v>54</v>
      </c>
      <c r="J6" s="24">
        <v>5</v>
      </c>
      <c r="K6" s="24">
        <f>SUM(G6:J6)</f>
        <v>86</v>
      </c>
    </row>
    <row r="7" spans="1:256" ht="24.75" customHeight="1" thickBot="1" x14ac:dyDescent="0.25">
      <c r="A7" s="9" t="s">
        <v>221</v>
      </c>
      <c r="B7" s="12" t="s">
        <v>195</v>
      </c>
      <c r="C7" t="e">
        <f>#REF!</f>
        <v>#REF!</v>
      </c>
      <c r="D7" t="e">
        <f>#REF!</f>
        <v>#REF!</v>
      </c>
      <c r="F7" s="64" t="s">
        <v>197</v>
      </c>
      <c r="G7" s="66">
        <v>0.16</v>
      </c>
      <c r="H7" s="66">
        <v>0.15</v>
      </c>
      <c r="I7" s="66">
        <v>0.63</v>
      </c>
      <c r="J7" s="66">
        <v>0.06</v>
      </c>
      <c r="K7" s="25">
        <v>1</v>
      </c>
    </row>
    <row r="8" spans="1:256" ht="15" thickBot="1" x14ac:dyDescent="0.25">
      <c r="A8" s="9" t="s">
        <v>221</v>
      </c>
      <c r="B8" s="12" t="s">
        <v>195</v>
      </c>
      <c r="C8" t="e">
        <f>#REF!</f>
        <v>#REF!</v>
      </c>
      <c r="D8" t="e">
        <f>#REF!</f>
        <v>#REF!</v>
      </c>
    </row>
    <row r="9" spans="1:256" ht="15" thickBot="1" x14ac:dyDescent="0.25">
      <c r="A9" s="9" t="s">
        <v>221</v>
      </c>
      <c r="B9" s="12" t="s">
        <v>195</v>
      </c>
      <c r="C9" t="e">
        <f>#REF!</f>
        <v>#REF!</v>
      </c>
      <c r="D9" t="e">
        <f>#REF!</f>
        <v>#REF!</v>
      </c>
    </row>
    <row r="10" spans="1:256" ht="15" thickBot="1" x14ac:dyDescent="0.25">
      <c r="A10" s="9" t="s">
        <v>221</v>
      </c>
      <c r="B10" s="12" t="s">
        <v>195</v>
      </c>
      <c r="C10" t="e">
        <f>#REF!</f>
        <v>#REF!</v>
      </c>
      <c r="D10" t="e">
        <f>#REF!</f>
        <v>#REF!</v>
      </c>
    </row>
    <row r="11" spans="1:256" ht="15" thickBot="1" x14ac:dyDescent="0.25">
      <c r="A11" s="9" t="s">
        <v>221</v>
      </c>
      <c r="B11" s="12" t="s">
        <v>195</v>
      </c>
      <c r="C11" t="e">
        <f>#REF!</f>
        <v>#REF!</v>
      </c>
      <c r="D11" t="e">
        <f>#REF!</f>
        <v>#REF!</v>
      </c>
    </row>
    <row r="12" spans="1:256" ht="15" thickBot="1" x14ac:dyDescent="0.25">
      <c r="A12" s="9" t="s">
        <v>221</v>
      </c>
      <c r="B12" s="12" t="s">
        <v>195</v>
      </c>
      <c r="C12" t="e">
        <f>#REF!</f>
        <v>#REF!</v>
      </c>
      <c r="D12" t="e">
        <f>#REF!</f>
        <v>#REF!</v>
      </c>
    </row>
    <row r="13" spans="1:256" ht="15" thickBot="1" x14ac:dyDescent="0.25">
      <c r="A13" s="9" t="s">
        <v>221</v>
      </c>
      <c r="B13" s="12" t="s">
        <v>195</v>
      </c>
      <c r="C13" t="e">
        <f>#REF!</f>
        <v>#REF!</v>
      </c>
      <c r="D13" t="e">
        <f>#REF!</f>
        <v>#REF!</v>
      </c>
    </row>
    <row r="14" spans="1:256" ht="15" thickBot="1" x14ac:dyDescent="0.25">
      <c r="A14" s="9" t="s">
        <v>221</v>
      </c>
      <c r="B14" s="12" t="s">
        <v>195</v>
      </c>
      <c r="C14" t="e">
        <f>#REF!</f>
        <v>#REF!</v>
      </c>
      <c r="D14" t="e">
        <f>#REF!</f>
        <v>#REF!</v>
      </c>
    </row>
    <row r="15" spans="1:256" ht="15" thickBot="1" x14ac:dyDescent="0.25">
      <c r="A15" s="9" t="s">
        <v>221</v>
      </c>
      <c r="B15" s="12" t="s">
        <v>195</v>
      </c>
      <c r="C15" t="e">
        <f>#REF!</f>
        <v>#REF!</v>
      </c>
      <c r="D15" t="e">
        <f>#REF!</f>
        <v>#REF!</v>
      </c>
    </row>
    <row r="16" spans="1:256" ht="15" thickBot="1" x14ac:dyDescent="0.25">
      <c r="A16" s="9" t="s">
        <v>221</v>
      </c>
      <c r="B16" s="12" t="s">
        <v>195</v>
      </c>
      <c r="C16" t="e">
        <f>#REF!</f>
        <v>#REF!</v>
      </c>
      <c r="D16" t="e">
        <f>#REF!</f>
        <v>#REF!</v>
      </c>
    </row>
    <row r="17" spans="1:4" ht="15" thickBot="1" x14ac:dyDescent="0.25">
      <c r="A17" s="9" t="s">
        <v>221</v>
      </c>
      <c r="B17" s="12" t="s">
        <v>195</v>
      </c>
      <c r="C17" t="e">
        <f>#REF!</f>
        <v>#REF!</v>
      </c>
      <c r="D17" t="e">
        <f>#REF!</f>
        <v>#REF!</v>
      </c>
    </row>
    <row r="18" spans="1:4" ht="15" thickBot="1" x14ac:dyDescent="0.25">
      <c r="A18" s="9" t="s">
        <v>221</v>
      </c>
      <c r="B18" s="12" t="s">
        <v>195</v>
      </c>
      <c r="C18" t="e">
        <f>#REF!</f>
        <v>#REF!</v>
      </c>
      <c r="D18" t="e">
        <f>#REF!</f>
        <v>#REF!</v>
      </c>
    </row>
    <row r="19" spans="1:4" ht="15" thickBot="1" x14ac:dyDescent="0.25">
      <c r="A19" s="9" t="s">
        <v>221</v>
      </c>
      <c r="B19" s="12" t="s">
        <v>195</v>
      </c>
      <c r="C19" t="e">
        <f>#REF!</f>
        <v>#REF!</v>
      </c>
      <c r="D19" t="e">
        <f>#REF!</f>
        <v>#REF!</v>
      </c>
    </row>
    <row r="20" spans="1:4" ht="15" thickBot="1" x14ac:dyDescent="0.25">
      <c r="A20" s="9" t="s">
        <v>198</v>
      </c>
      <c r="B20" s="10" t="s">
        <v>199</v>
      </c>
      <c r="C20" t="e">
        <f>#REF!</f>
        <v>#REF!</v>
      </c>
      <c r="D20" t="e">
        <f>#REF!</f>
        <v>#REF!</v>
      </c>
    </row>
    <row r="21" spans="1:4" ht="15" thickBot="1" x14ac:dyDescent="0.25">
      <c r="A21" s="9" t="s">
        <v>198</v>
      </c>
      <c r="B21" s="10" t="s">
        <v>199</v>
      </c>
      <c r="C21" t="e">
        <f>#REF!</f>
        <v>#REF!</v>
      </c>
      <c r="D21" t="e">
        <f>#REF!</f>
        <v>#REF!</v>
      </c>
    </row>
    <row r="22" spans="1:4" ht="15" thickBot="1" x14ac:dyDescent="0.25">
      <c r="A22" s="9" t="s">
        <v>198</v>
      </c>
      <c r="B22" s="10" t="s">
        <v>199</v>
      </c>
      <c r="C22" t="e">
        <f>#REF!</f>
        <v>#REF!</v>
      </c>
      <c r="D22" t="e">
        <f>#REF!</f>
        <v>#REF!</v>
      </c>
    </row>
    <row r="23" spans="1:4" ht="15" thickBot="1" x14ac:dyDescent="0.25">
      <c r="A23" s="9" t="s">
        <v>198</v>
      </c>
      <c r="B23" s="10" t="s">
        <v>199</v>
      </c>
      <c r="C23" t="e">
        <f>#REF!</f>
        <v>#REF!</v>
      </c>
      <c r="D23" t="e">
        <f>#REF!</f>
        <v>#REF!</v>
      </c>
    </row>
    <row r="24" spans="1:4" ht="15" thickBot="1" x14ac:dyDescent="0.25">
      <c r="A24" s="9" t="s">
        <v>198</v>
      </c>
      <c r="B24" s="10" t="s">
        <v>199</v>
      </c>
      <c r="C24" t="e">
        <f>#REF!</f>
        <v>#REF!</v>
      </c>
      <c r="D24" t="e">
        <f>#REF!</f>
        <v>#REF!</v>
      </c>
    </row>
    <row r="25" spans="1:4" ht="15" thickBot="1" x14ac:dyDescent="0.25">
      <c r="A25" s="9" t="s">
        <v>198</v>
      </c>
      <c r="B25" s="10" t="s">
        <v>199</v>
      </c>
      <c r="C25" t="e">
        <f>#REF!</f>
        <v>#REF!</v>
      </c>
      <c r="D25" t="e">
        <f>#REF!</f>
        <v>#REF!</v>
      </c>
    </row>
    <row r="26" spans="1:4" ht="15" thickBot="1" x14ac:dyDescent="0.25">
      <c r="A26" s="9" t="s">
        <v>198</v>
      </c>
      <c r="B26" s="10" t="s">
        <v>199</v>
      </c>
      <c r="C26" t="e">
        <f>#REF!</f>
        <v>#REF!</v>
      </c>
      <c r="D26" t="e">
        <f>#REF!</f>
        <v>#REF!</v>
      </c>
    </row>
    <row r="27" spans="1:4" ht="15" thickBot="1" x14ac:dyDescent="0.25">
      <c r="A27" s="9" t="s">
        <v>198</v>
      </c>
      <c r="B27" s="10" t="s">
        <v>199</v>
      </c>
      <c r="C27" t="e">
        <f>#REF!</f>
        <v>#REF!</v>
      </c>
      <c r="D27" t="e">
        <f>#REF!</f>
        <v>#REF!</v>
      </c>
    </row>
    <row r="28" spans="1:4" ht="15" thickBot="1" x14ac:dyDescent="0.25">
      <c r="A28" s="9" t="s">
        <v>198</v>
      </c>
      <c r="B28" s="10" t="s">
        <v>199</v>
      </c>
      <c r="C28" t="e">
        <f>#REF!</f>
        <v>#REF!</v>
      </c>
      <c r="D28" t="e">
        <f>#REF!</f>
        <v>#REF!</v>
      </c>
    </row>
    <row r="29" spans="1:4" ht="15" thickBot="1" x14ac:dyDescent="0.25">
      <c r="A29" s="9" t="s">
        <v>198</v>
      </c>
      <c r="B29" s="10" t="s">
        <v>199</v>
      </c>
      <c r="C29" t="e">
        <f>#REF!</f>
        <v>#REF!</v>
      </c>
      <c r="D29" t="e">
        <f>#REF!</f>
        <v>#REF!</v>
      </c>
    </row>
    <row r="30" spans="1:4" ht="21.75" customHeight="1" thickBot="1" x14ac:dyDescent="0.25">
      <c r="A30" s="9" t="s">
        <v>207</v>
      </c>
      <c r="B30" s="10" t="s">
        <v>199</v>
      </c>
      <c r="C30" t="e">
        <f>#REF!</f>
        <v>#REF!</v>
      </c>
      <c r="D30" t="e">
        <f>#REF!</f>
        <v>#REF!</v>
      </c>
    </row>
    <row r="31" spans="1:4" ht="22.5" customHeight="1" thickBot="1" x14ac:dyDescent="0.25">
      <c r="A31" s="9" t="s">
        <v>207</v>
      </c>
      <c r="B31" s="10" t="s">
        <v>199</v>
      </c>
      <c r="C31" t="e">
        <f>#REF!</f>
        <v>#REF!</v>
      </c>
      <c r="D31" t="e">
        <f>#REF!</f>
        <v>#REF!</v>
      </c>
    </row>
    <row r="32" spans="1:4" ht="15" thickBot="1" x14ac:dyDescent="0.25">
      <c r="A32" s="9" t="s">
        <v>203</v>
      </c>
      <c r="B32" s="10" t="s">
        <v>199</v>
      </c>
      <c r="C32" t="e">
        <f>#REF!</f>
        <v>#REF!</v>
      </c>
      <c r="D32" t="e">
        <f>#REF!</f>
        <v>#REF!</v>
      </c>
    </row>
    <row r="33" spans="1:4" ht="19.5" customHeight="1" thickBot="1" x14ac:dyDescent="0.25">
      <c r="A33" s="9" t="s">
        <v>207</v>
      </c>
      <c r="B33" s="11" t="s">
        <v>201</v>
      </c>
      <c r="C33" t="e">
        <f>#REF!</f>
        <v>#REF!</v>
      </c>
      <c r="D33" t="e">
        <f>#REF!</f>
        <v>#REF!</v>
      </c>
    </row>
    <row r="34" spans="1:4" ht="20.25" customHeight="1" thickBot="1" x14ac:dyDescent="0.25">
      <c r="A34" s="9" t="s">
        <v>207</v>
      </c>
      <c r="B34" s="11" t="s">
        <v>201</v>
      </c>
    </row>
    <row r="35" spans="1:4" ht="18.75" customHeight="1" thickBot="1" x14ac:dyDescent="0.25">
      <c r="A35" s="9" t="s">
        <v>207</v>
      </c>
      <c r="B35" s="11" t="s">
        <v>201</v>
      </c>
    </row>
    <row r="36" spans="1:4" ht="15" thickBot="1" x14ac:dyDescent="0.25">
      <c r="A36" s="9" t="s">
        <v>202</v>
      </c>
      <c r="B36" s="11" t="s">
        <v>201</v>
      </c>
    </row>
    <row r="37" spans="1:4" ht="15" thickBot="1" x14ac:dyDescent="0.25">
      <c r="A37" s="9" t="s">
        <v>202</v>
      </c>
      <c r="B37" s="11" t="s">
        <v>201</v>
      </c>
    </row>
    <row r="38" spans="1:4" ht="15" thickBot="1" x14ac:dyDescent="0.25">
      <c r="A38" s="9" t="s">
        <v>202</v>
      </c>
      <c r="B38" s="11" t="s">
        <v>201</v>
      </c>
    </row>
    <row r="39" spans="1:4" ht="15" thickBot="1" x14ac:dyDescent="0.25">
      <c r="A39" s="9" t="s">
        <v>202</v>
      </c>
      <c r="B39" s="11" t="s">
        <v>201</v>
      </c>
    </row>
    <row r="40" spans="1:4" ht="19.5" customHeight="1" thickBot="1" x14ac:dyDescent="0.25">
      <c r="A40" s="9" t="s">
        <v>207</v>
      </c>
      <c r="B40" s="11" t="s">
        <v>201</v>
      </c>
    </row>
    <row r="41" spans="1:4" ht="18.75" customHeight="1" thickBot="1" x14ac:dyDescent="0.25">
      <c r="A41" s="9" t="s">
        <v>207</v>
      </c>
      <c r="B41" s="11" t="s">
        <v>201</v>
      </c>
    </row>
    <row r="42" spans="1:4" ht="15" thickBot="1" x14ac:dyDescent="0.25">
      <c r="A42" s="9" t="s">
        <v>202</v>
      </c>
      <c r="B42" s="11" t="s">
        <v>201</v>
      </c>
    </row>
    <row r="43" spans="1:4" ht="19.5" customHeight="1" thickBot="1" x14ac:dyDescent="0.25">
      <c r="A43" s="9" t="s">
        <v>207</v>
      </c>
      <c r="B43" s="11" t="s">
        <v>201</v>
      </c>
    </row>
    <row r="44" spans="1:4" ht="15" thickBot="1" x14ac:dyDescent="0.25">
      <c r="A44" s="9" t="s">
        <v>202</v>
      </c>
      <c r="B44" s="11" t="s">
        <v>201</v>
      </c>
    </row>
    <row r="45" spans="1:4" ht="19.5" customHeight="1" thickBot="1" x14ac:dyDescent="0.25">
      <c r="A45" s="9" t="s">
        <v>207</v>
      </c>
      <c r="B45" s="11" t="s">
        <v>201</v>
      </c>
    </row>
    <row r="46" spans="1:4" ht="19.5" customHeight="1" thickBot="1" x14ac:dyDescent="0.25">
      <c r="A46" s="9" t="s">
        <v>207</v>
      </c>
      <c r="B46" s="11" t="s">
        <v>201</v>
      </c>
    </row>
    <row r="47" spans="1:4" ht="15" thickBot="1" x14ac:dyDescent="0.25">
      <c r="A47" s="9" t="s">
        <v>202</v>
      </c>
      <c r="B47" s="11" t="s">
        <v>201</v>
      </c>
    </row>
    <row r="48" spans="1:4" ht="17.25" customHeight="1" thickBot="1" x14ac:dyDescent="0.25">
      <c r="A48" s="9" t="s">
        <v>207</v>
      </c>
      <c r="B48" s="11" t="s">
        <v>201</v>
      </c>
    </row>
    <row r="49" spans="1:4" ht="15" thickBot="1" x14ac:dyDescent="0.25">
      <c r="A49" s="9" t="s">
        <v>202</v>
      </c>
      <c r="B49" s="11" t="s">
        <v>201</v>
      </c>
    </row>
    <row r="50" spans="1:4" ht="15" thickBot="1" x14ac:dyDescent="0.25">
      <c r="A50" s="9" t="s">
        <v>202</v>
      </c>
      <c r="B50" s="11" t="s">
        <v>201</v>
      </c>
    </row>
    <row r="51" spans="1:4" ht="21" customHeight="1" thickBot="1" x14ac:dyDescent="0.25">
      <c r="A51" s="9" t="s">
        <v>207</v>
      </c>
      <c r="B51" s="11" t="s">
        <v>201</v>
      </c>
    </row>
    <row r="52" spans="1:4" ht="20.25" customHeight="1" thickBot="1" x14ac:dyDescent="0.25">
      <c r="A52" s="9" t="s">
        <v>207</v>
      </c>
      <c r="B52" s="11" t="s">
        <v>201</v>
      </c>
    </row>
    <row r="53" spans="1:4" ht="15" thickBot="1" x14ac:dyDescent="0.25">
      <c r="A53" s="9" t="s">
        <v>202</v>
      </c>
      <c r="B53" s="11" t="s">
        <v>201</v>
      </c>
    </row>
    <row r="54" spans="1:4" ht="19.5" customHeight="1" thickBot="1" x14ac:dyDescent="0.25">
      <c r="A54" s="9" t="s">
        <v>207</v>
      </c>
      <c r="B54" s="11" t="s">
        <v>201</v>
      </c>
    </row>
    <row r="55" spans="1:4" ht="18" customHeight="1" thickBot="1" x14ac:dyDescent="0.25">
      <c r="A55" s="9" t="s">
        <v>207</v>
      </c>
      <c r="B55" s="11" t="s">
        <v>201</v>
      </c>
    </row>
    <row r="56" spans="1:4" ht="15" thickBot="1" x14ac:dyDescent="0.25">
      <c r="A56" s="9" t="s">
        <v>202</v>
      </c>
      <c r="B56" s="11" t="s">
        <v>201</v>
      </c>
    </row>
    <row r="57" spans="1:4" ht="20.25" customHeight="1" thickBot="1" x14ac:dyDescent="0.25">
      <c r="A57" s="9" t="s">
        <v>207</v>
      </c>
      <c r="B57" s="11" t="s">
        <v>201</v>
      </c>
    </row>
    <row r="58" spans="1:4" ht="18" customHeight="1" thickBot="1" x14ac:dyDescent="0.25">
      <c r="A58" s="9" t="s">
        <v>202</v>
      </c>
      <c r="B58" s="11" t="s">
        <v>201</v>
      </c>
    </row>
    <row r="59" spans="1:4" ht="21.75" customHeight="1" thickBot="1" x14ac:dyDescent="0.25">
      <c r="A59" s="9" t="s">
        <v>207</v>
      </c>
      <c r="B59" s="11" t="s">
        <v>201</v>
      </c>
      <c r="D59" s="7"/>
    </row>
    <row r="60" spans="1:4" ht="21.75" customHeight="1" thickBot="1" x14ac:dyDescent="0.25">
      <c r="A60" s="9" t="s">
        <v>207</v>
      </c>
      <c r="B60" s="11" t="s">
        <v>201</v>
      </c>
      <c r="D60" s="4" t="s">
        <v>213</v>
      </c>
    </row>
    <row r="61" spans="1:4" ht="15" customHeight="1" thickBot="1" x14ac:dyDescent="0.25">
      <c r="A61" s="9" t="s">
        <v>202</v>
      </c>
      <c r="B61" s="11" t="s">
        <v>201</v>
      </c>
      <c r="D61" s="4" t="s">
        <v>197</v>
      </c>
    </row>
    <row r="62" spans="1:4" ht="19.5" customHeight="1" thickBot="1" x14ac:dyDescent="0.25">
      <c r="A62" s="9" t="s">
        <v>207</v>
      </c>
      <c r="B62" s="11" t="s">
        <v>201</v>
      </c>
    </row>
    <row r="63" spans="1:4" ht="15" thickBot="1" x14ac:dyDescent="0.25">
      <c r="A63" s="9" t="s">
        <v>202</v>
      </c>
      <c r="B63" s="11" t="s">
        <v>201</v>
      </c>
    </row>
    <row r="64" spans="1:4" ht="15" thickBot="1" x14ac:dyDescent="0.25">
      <c r="A64" s="9" t="s">
        <v>203</v>
      </c>
      <c r="B64" s="11" t="s">
        <v>201</v>
      </c>
    </row>
    <row r="65" spans="1:2" ht="15" thickBot="1" x14ac:dyDescent="0.25">
      <c r="A65" s="9" t="s">
        <v>202</v>
      </c>
      <c r="B65" s="11" t="s">
        <v>201</v>
      </c>
    </row>
    <row r="66" spans="1:2" ht="20.25" customHeight="1" thickBot="1" x14ac:dyDescent="0.25">
      <c r="A66" s="9" t="s">
        <v>207</v>
      </c>
      <c r="B66" s="11" t="s">
        <v>201</v>
      </c>
    </row>
    <row r="67" spans="1:2" ht="20.25" customHeight="1" thickBot="1" x14ac:dyDescent="0.25">
      <c r="A67" s="9" t="s">
        <v>207</v>
      </c>
      <c r="B67" s="11" t="s">
        <v>201</v>
      </c>
    </row>
    <row r="68" spans="1:2" ht="15" thickBot="1" x14ac:dyDescent="0.25">
      <c r="A68" s="9" t="s">
        <v>202</v>
      </c>
      <c r="B68" s="11" t="s">
        <v>201</v>
      </c>
    </row>
    <row r="69" spans="1:2" ht="20.25" customHeight="1" thickBot="1" x14ac:dyDescent="0.25">
      <c r="A69" s="9" t="s">
        <v>207</v>
      </c>
      <c r="B69" s="11" t="s">
        <v>201</v>
      </c>
    </row>
    <row r="70" spans="1:2" ht="15" thickBot="1" x14ac:dyDescent="0.25">
      <c r="A70" s="9" t="s">
        <v>202</v>
      </c>
      <c r="B70" s="11" t="s">
        <v>201</v>
      </c>
    </row>
    <row r="71" spans="1:2" ht="18.75" customHeight="1" thickBot="1" x14ac:dyDescent="0.25">
      <c r="A71" s="9" t="s">
        <v>207</v>
      </c>
      <c r="B71" s="11" t="s">
        <v>201</v>
      </c>
    </row>
    <row r="72" spans="1:2" ht="20.25" customHeight="1" thickBot="1" x14ac:dyDescent="0.25">
      <c r="A72" s="9" t="s">
        <v>207</v>
      </c>
      <c r="B72" s="11" t="s">
        <v>201</v>
      </c>
    </row>
    <row r="73" spans="1:2" ht="18" customHeight="1" thickBot="1" x14ac:dyDescent="0.25">
      <c r="A73" s="9" t="s">
        <v>207</v>
      </c>
      <c r="B73" s="11" t="s">
        <v>201</v>
      </c>
    </row>
    <row r="74" spans="1:2" ht="20.25" customHeight="1" thickBot="1" x14ac:dyDescent="0.25">
      <c r="A74" s="9" t="s">
        <v>207</v>
      </c>
      <c r="B74" s="11" t="s">
        <v>201</v>
      </c>
    </row>
    <row r="75" spans="1:2" ht="18" customHeight="1" thickBot="1" x14ac:dyDescent="0.25">
      <c r="A75" s="9" t="s">
        <v>207</v>
      </c>
      <c r="B75" s="11" t="s">
        <v>201</v>
      </c>
    </row>
    <row r="76" spans="1:2" ht="18" customHeight="1" thickBot="1" x14ac:dyDescent="0.25">
      <c r="A76" s="9" t="s">
        <v>207</v>
      </c>
      <c r="B76" s="11" t="s">
        <v>201</v>
      </c>
    </row>
    <row r="77" spans="1:2" ht="19.5" customHeight="1" thickBot="1" x14ac:dyDescent="0.25">
      <c r="A77" s="9" t="s">
        <v>207</v>
      </c>
      <c r="B77" s="11" t="s">
        <v>201</v>
      </c>
    </row>
    <row r="78" spans="1:2" ht="19.5" customHeight="1" thickBot="1" x14ac:dyDescent="0.25">
      <c r="A78" s="9" t="s">
        <v>207</v>
      </c>
      <c r="B78" s="11" t="s">
        <v>201</v>
      </c>
    </row>
    <row r="79" spans="1:2" ht="15" thickBot="1" x14ac:dyDescent="0.25">
      <c r="A79" s="9" t="s">
        <v>202</v>
      </c>
      <c r="B79" s="11" t="s">
        <v>201</v>
      </c>
    </row>
    <row r="80" spans="1:2" ht="20.25" customHeight="1" thickBot="1" x14ac:dyDescent="0.25">
      <c r="A80" s="9" t="s">
        <v>207</v>
      </c>
      <c r="B80" s="11" t="s">
        <v>201</v>
      </c>
    </row>
    <row r="81" spans="1:15" ht="15" thickBot="1" x14ac:dyDescent="0.25">
      <c r="A81" s="9" t="s">
        <v>202</v>
      </c>
      <c r="B81" s="11" t="s">
        <v>201</v>
      </c>
    </row>
    <row r="82" spans="1:15" ht="21" customHeight="1" thickBot="1" x14ac:dyDescent="0.25">
      <c r="A82" s="9" t="s">
        <v>207</v>
      </c>
      <c r="B82" s="11" t="s">
        <v>201</v>
      </c>
    </row>
    <row r="83" spans="1:15" ht="21.75" customHeight="1" thickBot="1" x14ac:dyDescent="0.25">
      <c r="A83" s="9" t="s">
        <v>207</v>
      </c>
      <c r="B83" s="11" t="s">
        <v>201</v>
      </c>
    </row>
    <row r="84" spans="1:15" ht="15" thickBot="1" x14ac:dyDescent="0.25">
      <c r="A84" s="9" t="s">
        <v>205</v>
      </c>
      <c r="B84" s="11" t="s">
        <v>201</v>
      </c>
    </row>
    <row r="85" spans="1:15" ht="15" thickBot="1" x14ac:dyDescent="0.25">
      <c r="A85" s="9" t="s">
        <v>203</v>
      </c>
      <c r="B85" s="11" t="s">
        <v>201</v>
      </c>
    </row>
    <row r="86" spans="1:15" ht="15" thickBot="1" x14ac:dyDescent="0.25">
      <c r="A86" s="9" t="s">
        <v>204</v>
      </c>
      <c r="B86" s="11" t="s">
        <v>201</v>
      </c>
    </row>
    <row r="87" spans="1:15" ht="15" thickBot="1" x14ac:dyDescent="0.25">
      <c r="A87" s="9" t="s">
        <v>222</v>
      </c>
      <c r="B87" s="16" t="s">
        <v>223</v>
      </c>
    </row>
    <row r="88" spans="1:15" ht="15" thickBot="1" x14ac:dyDescent="0.25">
      <c r="A88" s="9" t="s">
        <v>222</v>
      </c>
      <c r="B88" s="16" t="s">
        <v>223</v>
      </c>
    </row>
    <row r="89" spans="1:15" ht="15" thickBot="1" x14ac:dyDescent="0.25">
      <c r="A89" s="9" t="s">
        <v>222</v>
      </c>
      <c r="B89" s="16" t="s">
        <v>223</v>
      </c>
    </row>
    <row r="90" spans="1:15" ht="15" thickBot="1" x14ac:dyDescent="0.25">
      <c r="A90" s="9" t="s">
        <v>222</v>
      </c>
      <c r="B90" s="16" t="s">
        <v>223</v>
      </c>
    </row>
    <row r="91" spans="1:15" ht="18.75" customHeight="1" thickBot="1" x14ac:dyDescent="0.25">
      <c r="A91" s="9" t="s">
        <v>207</v>
      </c>
      <c r="B91" s="16" t="s">
        <v>223</v>
      </c>
    </row>
    <row r="93" spans="1:15" ht="24" customHeight="1" x14ac:dyDescent="0.2">
      <c r="F93" s="243" t="s">
        <v>206</v>
      </c>
      <c r="G93" s="244"/>
      <c r="H93" s="244"/>
      <c r="I93" s="244"/>
      <c r="J93" s="244"/>
      <c r="K93" s="244"/>
      <c r="L93" s="244"/>
      <c r="M93" s="244"/>
      <c r="N93" s="244"/>
      <c r="O93" s="245"/>
    </row>
    <row r="94" spans="1:15" ht="28.5" customHeight="1" x14ac:dyDescent="0.2">
      <c r="F94" s="67"/>
      <c r="G94" s="68" t="s">
        <v>207</v>
      </c>
      <c r="H94" s="68" t="s">
        <v>208</v>
      </c>
      <c r="I94" s="68" t="s">
        <v>210</v>
      </c>
      <c r="J94" s="68" t="s">
        <v>209</v>
      </c>
      <c r="K94" s="69" t="s">
        <v>224</v>
      </c>
      <c r="L94" s="68" t="s">
        <v>211</v>
      </c>
      <c r="M94" s="48" t="s">
        <v>212</v>
      </c>
      <c r="N94" s="48" t="s">
        <v>225</v>
      </c>
      <c r="O94" s="28" t="s">
        <v>193</v>
      </c>
    </row>
    <row r="95" spans="1:15" ht="27" customHeight="1" x14ac:dyDescent="0.2">
      <c r="F95" s="87" t="s">
        <v>214</v>
      </c>
      <c r="G95" s="30">
        <v>34</v>
      </c>
      <c r="H95" s="1">
        <v>19</v>
      </c>
      <c r="I95" s="30">
        <v>14</v>
      </c>
      <c r="J95" s="30">
        <v>10</v>
      </c>
      <c r="K95" s="1">
        <v>4</v>
      </c>
      <c r="L95" s="30">
        <v>3</v>
      </c>
      <c r="M95" s="1">
        <v>1</v>
      </c>
      <c r="N95" s="1">
        <v>1</v>
      </c>
      <c r="O95" s="88">
        <f>SUM(G95:N95)</f>
        <v>86</v>
      </c>
    </row>
    <row r="96" spans="1:15" ht="15" thickBot="1" x14ac:dyDescent="0.25">
      <c r="F96" s="70" t="s">
        <v>197</v>
      </c>
      <c r="G96" s="71" t="s">
        <v>226</v>
      </c>
      <c r="H96" s="71" t="s">
        <v>227</v>
      </c>
      <c r="I96" s="71" t="s">
        <v>228</v>
      </c>
      <c r="J96" s="71" t="s">
        <v>229</v>
      </c>
      <c r="K96" s="72" t="s">
        <v>230</v>
      </c>
      <c r="L96" s="73" t="s">
        <v>231</v>
      </c>
      <c r="M96" s="71" t="s">
        <v>232</v>
      </c>
      <c r="N96" s="71" t="s">
        <v>232</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35" t="s">
        <v>233</v>
      </c>
      <c r="B2" s="236"/>
      <c r="C2" s="236"/>
      <c r="D2" s="236"/>
      <c r="E2" s="236"/>
      <c r="F2" s="236"/>
      <c r="G2" s="236"/>
      <c r="H2" s="236"/>
      <c r="I2" s="236"/>
      <c r="J2" s="236"/>
      <c r="K2" s="236"/>
      <c r="L2" s="236"/>
      <c r="M2" s="236"/>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6" t="s">
        <v>234</v>
      </c>
      <c r="B3" s="235"/>
      <c r="C3" s="235"/>
      <c r="D3" s="235"/>
      <c r="E3" s="235"/>
      <c r="F3" s="235"/>
      <c r="G3" s="235"/>
      <c r="H3" s="235"/>
      <c r="I3" s="235"/>
      <c r="J3" s="235"/>
      <c r="K3" s="235"/>
      <c r="L3" s="235"/>
      <c r="M3" s="235"/>
      <c r="N3" s="3"/>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c r="IR3" s="237"/>
      <c r="IS3" s="237"/>
      <c r="IT3" s="237"/>
      <c r="IU3" s="237"/>
      <c r="IV3" s="237"/>
    </row>
    <row r="4" spans="1:256" ht="15" thickBot="1" x14ac:dyDescent="0.25"/>
    <row r="5" spans="1:256" ht="42" customHeight="1" thickBot="1" x14ac:dyDescent="0.25">
      <c r="A5" s="51" t="s">
        <v>3</v>
      </c>
      <c r="B5" s="35" t="s">
        <v>190</v>
      </c>
      <c r="C5" t="e">
        <f>#REF!</f>
        <v>#REF!</v>
      </c>
      <c r="D5" t="e">
        <f>#REF!</f>
        <v>#REF!</v>
      </c>
      <c r="F5" s="56"/>
      <c r="G5" s="57" t="s">
        <v>191</v>
      </c>
      <c r="H5" s="57" t="s">
        <v>192</v>
      </c>
      <c r="I5" s="57" t="s">
        <v>5</v>
      </c>
      <c r="J5" s="58" t="s">
        <v>193</v>
      </c>
    </row>
    <row r="6" spans="1:256" ht="24" customHeight="1" thickBot="1" x14ac:dyDescent="0.25">
      <c r="A6" s="36" t="s">
        <v>221</v>
      </c>
      <c r="B6" s="37" t="s">
        <v>195</v>
      </c>
      <c r="C6" t="e">
        <f>#REF!</f>
        <v>#REF!</v>
      </c>
      <c r="D6" t="e">
        <f>#REF!</f>
        <v>#REF!</v>
      </c>
      <c r="F6" s="61" t="s">
        <v>196</v>
      </c>
      <c r="G6" s="59">
        <v>15</v>
      </c>
      <c r="H6" s="54">
        <v>9</v>
      </c>
      <c r="I6" s="54">
        <v>65</v>
      </c>
      <c r="J6" s="55">
        <f>SUM(G6:I6)</f>
        <v>89</v>
      </c>
      <c r="K6" s="45"/>
    </row>
    <row r="7" spans="1:256" ht="22.5" customHeight="1" thickBot="1" x14ac:dyDescent="0.25">
      <c r="A7" s="38" t="s">
        <v>221</v>
      </c>
      <c r="B7" s="37" t="s">
        <v>195</v>
      </c>
      <c r="C7" t="e">
        <f>#REF!</f>
        <v>#REF!</v>
      </c>
      <c r="D7" t="e">
        <f>#REF!</f>
        <v>#REF!</v>
      </c>
      <c r="F7" s="62" t="s">
        <v>197</v>
      </c>
      <c r="G7" s="60">
        <v>0.17</v>
      </c>
      <c r="H7" s="52">
        <v>0.1</v>
      </c>
      <c r="I7" s="52">
        <v>0.73</v>
      </c>
      <c r="J7" s="53">
        <v>1</v>
      </c>
      <c r="K7" s="46"/>
    </row>
    <row r="8" spans="1:256" ht="15" thickBot="1" x14ac:dyDescent="0.25">
      <c r="A8" s="39" t="s">
        <v>221</v>
      </c>
      <c r="B8" s="37" t="s">
        <v>195</v>
      </c>
      <c r="C8" t="e">
        <f>#REF!</f>
        <v>#REF!</v>
      </c>
      <c r="D8" t="e">
        <f>#REF!</f>
        <v>#REF!</v>
      </c>
    </row>
    <row r="9" spans="1:256" ht="15" thickBot="1" x14ac:dyDescent="0.25">
      <c r="A9" s="38" t="s">
        <v>221</v>
      </c>
      <c r="B9" s="37" t="s">
        <v>195</v>
      </c>
      <c r="C9" t="e">
        <f>#REF!</f>
        <v>#REF!</v>
      </c>
      <c r="D9" t="e">
        <f>#REF!</f>
        <v>#REF!</v>
      </c>
    </row>
    <row r="10" spans="1:256" ht="15" thickBot="1" x14ac:dyDescent="0.25">
      <c r="A10" s="36" t="s">
        <v>221</v>
      </c>
      <c r="B10" s="37" t="s">
        <v>195</v>
      </c>
      <c r="C10" t="e">
        <f>#REF!</f>
        <v>#REF!</v>
      </c>
      <c r="D10" t="e">
        <f>#REF!</f>
        <v>#REF!</v>
      </c>
    </row>
    <row r="11" spans="1:256" ht="15" thickBot="1" x14ac:dyDescent="0.25">
      <c r="A11" s="36" t="s">
        <v>221</v>
      </c>
      <c r="B11" s="37" t="s">
        <v>195</v>
      </c>
      <c r="C11" t="e">
        <f>#REF!</f>
        <v>#REF!</v>
      </c>
      <c r="D11" t="e">
        <f>#REF!</f>
        <v>#REF!</v>
      </c>
    </row>
    <row r="12" spans="1:256" ht="15" thickBot="1" x14ac:dyDescent="0.25">
      <c r="A12" s="36" t="s">
        <v>221</v>
      </c>
      <c r="B12" s="37" t="s">
        <v>195</v>
      </c>
      <c r="C12" t="e">
        <f>#REF!</f>
        <v>#REF!</v>
      </c>
      <c r="D12" t="e">
        <f>#REF!</f>
        <v>#REF!</v>
      </c>
    </row>
    <row r="13" spans="1:256" ht="15" thickBot="1" x14ac:dyDescent="0.25">
      <c r="A13" s="36" t="s">
        <v>221</v>
      </c>
      <c r="B13" s="37" t="s">
        <v>195</v>
      </c>
      <c r="C13" t="e">
        <f>#REF!</f>
        <v>#REF!</v>
      </c>
      <c r="D13" t="e">
        <f>#REF!</f>
        <v>#REF!</v>
      </c>
    </row>
    <row r="14" spans="1:256" ht="15" thickBot="1" x14ac:dyDescent="0.25">
      <c r="A14" s="36" t="s">
        <v>221</v>
      </c>
      <c r="B14" s="37" t="s">
        <v>195</v>
      </c>
      <c r="C14" t="e">
        <f>#REF!</f>
        <v>#REF!</v>
      </c>
      <c r="D14" t="e">
        <f>#REF!</f>
        <v>#REF!</v>
      </c>
    </row>
    <row r="15" spans="1:256" ht="15" thickBot="1" x14ac:dyDescent="0.25">
      <c r="A15" s="36" t="s">
        <v>221</v>
      </c>
      <c r="B15" s="37" t="s">
        <v>195</v>
      </c>
      <c r="C15" t="e">
        <f>#REF!</f>
        <v>#REF!</v>
      </c>
      <c r="D15" t="e">
        <f>#REF!</f>
        <v>#REF!</v>
      </c>
    </row>
    <row r="16" spans="1:256" ht="15" thickBot="1" x14ac:dyDescent="0.25">
      <c r="A16" s="36" t="s">
        <v>221</v>
      </c>
      <c r="B16" s="37" t="s">
        <v>195</v>
      </c>
      <c r="C16" t="e">
        <f>#REF!</f>
        <v>#REF!</v>
      </c>
      <c r="D16" t="e">
        <f>#REF!</f>
        <v>#REF!</v>
      </c>
    </row>
    <row r="17" spans="1:4" ht="15" thickBot="1" x14ac:dyDescent="0.25">
      <c r="A17" s="38" t="s">
        <v>221</v>
      </c>
      <c r="B17" s="37" t="s">
        <v>195</v>
      </c>
      <c r="C17" t="e">
        <f>#REF!</f>
        <v>#REF!</v>
      </c>
      <c r="D17" t="e">
        <f>#REF!</f>
        <v>#REF!</v>
      </c>
    </row>
    <row r="18" spans="1:4" ht="15" thickBot="1" x14ac:dyDescent="0.25">
      <c r="A18" s="39" t="s">
        <v>198</v>
      </c>
      <c r="B18" s="37" t="s">
        <v>195</v>
      </c>
      <c r="C18" t="e">
        <f>#REF!</f>
        <v>#REF!</v>
      </c>
      <c r="D18" t="e">
        <f>#REF!</f>
        <v>#REF!</v>
      </c>
    </row>
    <row r="19" spans="1:4" ht="15" thickBot="1" x14ac:dyDescent="0.25">
      <c r="A19" s="36" t="s">
        <v>205</v>
      </c>
      <c r="B19" s="37" t="s">
        <v>195</v>
      </c>
      <c r="C19" t="e">
        <f>#REF!</f>
        <v>#REF!</v>
      </c>
      <c r="D19" t="e">
        <f>#REF!</f>
        <v>#REF!</v>
      </c>
    </row>
    <row r="20" spans="1:4" ht="15" thickBot="1" x14ac:dyDescent="0.25">
      <c r="A20" s="36" t="s">
        <v>204</v>
      </c>
      <c r="B20" s="37" t="s">
        <v>195</v>
      </c>
      <c r="C20" t="e">
        <f>#REF!</f>
        <v>#REF!</v>
      </c>
      <c r="D20" t="e">
        <f>#REF!</f>
        <v>#REF!</v>
      </c>
    </row>
    <row r="21" spans="1:4" ht="15" thickBot="1" x14ac:dyDescent="0.25">
      <c r="A21" s="39" t="s">
        <v>198</v>
      </c>
      <c r="B21" s="40" t="s">
        <v>199</v>
      </c>
      <c r="C21" t="e">
        <f>#REF!</f>
        <v>#REF!</v>
      </c>
      <c r="D21" t="e">
        <f>#REF!</f>
        <v>#REF!</v>
      </c>
    </row>
    <row r="22" spans="1:4" ht="15" thickBot="1" x14ac:dyDescent="0.25">
      <c r="A22" s="39" t="s">
        <v>198</v>
      </c>
      <c r="B22" s="40" t="s">
        <v>199</v>
      </c>
      <c r="C22" t="e">
        <f>#REF!</f>
        <v>#REF!</v>
      </c>
      <c r="D22" t="e">
        <f>#REF!</f>
        <v>#REF!</v>
      </c>
    </row>
    <row r="23" spans="1:4" ht="15" thickBot="1" x14ac:dyDescent="0.25">
      <c r="A23" s="38" t="s">
        <v>207</v>
      </c>
      <c r="B23" s="40" t="s">
        <v>199</v>
      </c>
      <c r="C23" t="e">
        <f>#REF!</f>
        <v>#REF!</v>
      </c>
      <c r="D23" t="e">
        <f>#REF!</f>
        <v>#REF!</v>
      </c>
    </row>
    <row r="24" spans="1:4" ht="15" thickBot="1" x14ac:dyDescent="0.25">
      <c r="A24" s="41" t="s">
        <v>198</v>
      </c>
      <c r="B24" s="40" t="s">
        <v>199</v>
      </c>
      <c r="C24" t="e">
        <f>#REF!</f>
        <v>#REF!</v>
      </c>
      <c r="D24" t="e">
        <f>#REF!</f>
        <v>#REF!</v>
      </c>
    </row>
    <row r="25" spans="1:4" ht="15" thickBot="1" x14ac:dyDescent="0.25">
      <c r="A25" s="38" t="s">
        <v>198</v>
      </c>
      <c r="B25" s="40" t="s">
        <v>199</v>
      </c>
      <c r="C25" t="e">
        <f>#REF!</f>
        <v>#REF!</v>
      </c>
      <c r="D25" t="e">
        <f>#REF!</f>
        <v>#REF!</v>
      </c>
    </row>
    <row r="26" spans="1:4" ht="15" thickBot="1" x14ac:dyDescent="0.25">
      <c r="A26" s="36" t="s">
        <v>198</v>
      </c>
      <c r="B26" s="40" t="s">
        <v>199</v>
      </c>
      <c r="C26" t="e">
        <f>#REF!</f>
        <v>#REF!</v>
      </c>
      <c r="D26" t="e">
        <f>#REF!</f>
        <v>#REF!</v>
      </c>
    </row>
    <row r="27" spans="1:4" ht="15" thickBot="1" x14ac:dyDescent="0.25">
      <c r="A27" s="41" t="s">
        <v>198</v>
      </c>
      <c r="B27" s="40" t="s">
        <v>199</v>
      </c>
      <c r="C27" t="e">
        <f>#REF!</f>
        <v>#REF!</v>
      </c>
      <c r="D27" t="e">
        <f>#REF!</f>
        <v>#REF!</v>
      </c>
    </row>
    <row r="28" spans="1:4" ht="15" thickBot="1" x14ac:dyDescent="0.25">
      <c r="A28" s="42" t="s">
        <v>198</v>
      </c>
      <c r="B28" s="40" t="s">
        <v>199</v>
      </c>
      <c r="C28" t="e">
        <f>#REF!</f>
        <v>#REF!</v>
      </c>
      <c r="D28" t="e">
        <f>#REF!</f>
        <v>#REF!</v>
      </c>
    </row>
    <row r="29" spans="1:4" ht="20.25" customHeight="1" thickBot="1" x14ac:dyDescent="0.25">
      <c r="A29" s="38" t="s">
        <v>207</v>
      </c>
      <c r="B29" s="40" t="s">
        <v>199</v>
      </c>
      <c r="C29" t="e">
        <f>#REF!</f>
        <v>#REF!</v>
      </c>
      <c r="D29" t="e">
        <f>#REF!</f>
        <v>#REF!</v>
      </c>
    </row>
    <row r="30" spans="1:4" ht="20.25" customHeight="1" thickBot="1" x14ac:dyDescent="0.25">
      <c r="A30" s="38" t="s">
        <v>207</v>
      </c>
      <c r="B30" s="43" t="s">
        <v>201</v>
      </c>
    </row>
    <row r="31" spans="1:4" ht="15" thickBot="1" x14ac:dyDescent="0.25">
      <c r="A31" s="36" t="s">
        <v>203</v>
      </c>
      <c r="B31" s="43" t="s">
        <v>201</v>
      </c>
    </row>
    <row r="32" spans="1:4" ht="15" thickBot="1" x14ac:dyDescent="0.25">
      <c r="A32" s="41" t="s">
        <v>202</v>
      </c>
      <c r="B32" s="43" t="s">
        <v>201</v>
      </c>
    </row>
    <row r="33" spans="1:4" ht="15" thickBot="1" x14ac:dyDescent="0.25">
      <c r="A33" s="38" t="s">
        <v>207</v>
      </c>
      <c r="B33" s="43" t="s">
        <v>201</v>
      </c>
    </row>
    <row r="34" spans="1:4" ht="15" thickBot="1" x14ac:dyDescent="0.25">
      <c r="A34" s="38" t="s">
        <v>207</v>
      </c>
      <c r="B34" s="43" t="s">
        <v>201</v>
      </c>
    </row>
    <row r="35" spans="1:4" ht="15" thickBot="1" x14ac:dyDescent="0.25">
      <c r="A35" s="41" t="s">
        <v>202</v>
      </c>
      <c r="B35" s="43" t="s">
        <v>201</v>
      </c>
    </row>
    <row r="36" spans="1:4" ht="15" thickBot="1" x14ac:dyDescent="0.25">
      <c r="A36" s="38" t="s">
        <v>202</v>
      </c>
      <c r="B36" s="43" t="s">
        <v>201</v>
      </c>
    </row>
    <row r="37" spans="1:4" ht="15" thickBot="1" x14ac:dyDescent="0.25">
      <c r="A37" s="38" t="s">
        <v>202</v>
      </c>
      <c r="B37" s="43" t="s">
        <v>201</v>
      </c>
    </row>
    <row r="38" spans="1:4" ht="15" thickBot="1" x14ac:dyDescent="0.25">
      <c r="A38" s="38" t="s">
        <v>202</v>
      </c>
      <c r="B38" s="43" t="s">
        <v>201</v>
      </c>
    </row>
    <row r="39" spans="1:4" ht="22.5" customHeight="1" thickBot="1" x14ac:dyDescent="0.25">
      <c r="A39" s="38" t="s">
        <v>207</v>
      </c>
      <c r="B39" s="43" t="s">
        <v>201</v>
      </c>
      <c r="C39" t="e">
        <f>#REF!</f>
        <v>#REF!</v>
      </c>
      <c r="D39" t="e">
        <f>#REF!</f>
        <v>#REF!</v>
      </c>
    </row>
    <row r="40" spans="1:4" ht="19.5" customHeight="1" thickBot="1" x14ac:dyDescent="0.25">
      <c r="A40" s="38" t="s">
        <v>207</v>
      </c>
      <c r="B40" s="43" t="s">
        <v>201</v>
      </c>
      <c r="C40" t="e">
        <f>#REF!</f>
        <v>#REF!</v>
      </c>
      <c r="D40" t="e">
        <f>#REF!</f>
        <v>#REF!</v>
      </c>
    </row>
    <row r="41" spans="1:4" ht="20.25" customHeight="1" thickBot="1" x14ac:dyDescent="0.25">
      <c r="A41" s="38" t="s">
        <v>207</v>
      </c>
      <c r="B41" s="43" t="s">
        <v>201</v>
      </c>
      <c r="C41" t="e">
        <f>#REF!</f>
        <v>#REF!</v>
      </c>
      <c r="D41" t="e">
        <f>#REF!</f>
        <v>#REF!</v>
      </c>
    </row>
    <row r="42" spans="1:4" ht="20.25" customHeight="1" thickBot="1" x14ac:dyDescent="0.25">
      <c r="A42" s="38" t="s">
        <v>207</v>
      </c>
      <c r="B42" s="43" t="s">
        <v>201</v>
      </c>
    </row>
    <row r="43" spans="1:4" ht="21" customHeight="1" thickBot="1" x14ac:dyDescent="0.25">
      <c r="A43" s="38" t="s">
        <v>207</v>
      </c>
      <c r="B43" s="43" t="s">
        <v>201</v>
      </c>
      <c r="C43" t="e">
        <f>#REF!</f>
        <v>#REF!</v>
      </c>
      <c r="D43" t="e">
        <f>#REF!</f>
        <v>#REF!</v>
      </c>
    </row>
    <row r="44" spans="1:4" ht="18.75" customHeight="1" thickBot="1" x14ac:dyDescent="0.25">
      <c r="A44" s="38" t="s">
        <v>207</v>
      </c>
      <c r="B44" s="43" t="s">
        <v>201</v>
      </c>
    </row>
    <row r="45" spans="1:4" ht="16.5" customHeight="1" thickBot="1" x14ac:dyDescent="0.25">
      <c r="A45" s="38" t="s">
        <v>202</v>
      </c>
      <c r="B45" s="43" t="s">
        <v>201</v>
      </c>
    </row>
    <row r="46" spans="1:4" ht="18" customHeight="1" thickBot="1" x14ac:dyDescent="0.25">
      <c r="A46" s="38" t="s">
        <v>207</v>
      </c>
      <c r="B46" s="43" t="s">
        <v>201</v>
      </c>
      <c r="C46" s="8"/>
      <c r="D46" s="34"/>
    </row>
    <row r="47" spans="1:4" ht="21.75" customHeight="1" thickBot="1" x14ac:dyDescent="0.25">
      <c r="A47" s="38" t="s">
        <v>207</v>
      </c>
      <c r="B47" s="43" t="s">
        <v>201</v>
      </c>
      <c r="C47" s="32"/>
      <c r="D47" s="33"/>
    </row>
    <row r="48" spans="1:4" ht="20.25" customHeight="1" thickBot="1" x14ac:dyDescent="0.25">
      <c r="A48" s="38" t="s">
        <v>207</v>
      </c>
      <c r="B48" s="43" t="s">
        <v>201</v>
      </c>
      <c r="C48" s="8"/>
      <c r="D48" s="2"/>
    </row>
    <row r="49" spans="1:4" ht="15" thickBot="1" x14ac:dyDescent="0.25">
      <c r="A49" s="39" t="s">
        <v>203</v>
      </c>
      <c r="B49" s="43" t="s">
        <v>201</v>
      </c>
      <c r="C49" s="8"/>
      <c r="D49" s="2"/>
    </row>
    <row r="50" spans="1:4" ht="20.25" customHeight="1" thickBot="1" x14ac:dyDescent="0.25">
      <c r="A50" s="38" t="s">
        <v>207</v>
      </c>
      <c r="B50" s="43" t="s">
        <v>201</v>
      </c>
      <c r="C50" s="8"/>
      <c r="D50" s="2"/>
    </row>
    <row r="51" spans="1:4" ht="19.5" customHeight="1" thickBot="1" x14ac:dyDescent="0.25">
      <c r="A51" s="38" t="s">
        <v>207</v>
      </c>
      <c r="B51" s="43" t="s">
        <v>201</v>
      </c>
      <c r="C51" s="8"/>
      <c r="D51" s="2"/>
    </row>
    <row r="52" spans="1:4" ht="17.25" customHeight="1" thickBot="1" x14ac:dyDescent="0.25">
      <c r="A52" s="38" t="s">
        <v>207</v>
      </c>
      <c r="B52" s="43" t="s">
        <v>201</v>
      </c>
      <c r="C52" s="8"/>
      <c r="D52" s="2"/>
    </row>
    <row r="53" spans="1:4" ht="15" thickBot="1" x14ac:dyDescent="0.25">
      <c r="A53" s="38" t="s">
        <v>207</v>
      </c>
      <c r="B53" s="43" t="s">
        <v>201</v>
      </c>
    </row>
    <row r="54" spans="1:4" ht="18.75" customHeight="1" thickBot="1" x14ac:dyDescent="0.25">
      <c r="A54" s="38" t="s">
        <v>207</v>
      </c>
      <c r="B54" s="43" t="s">
        <v>201</v>
      </c>
    </row>
    <row r="55" spans="1:4" ht="15" thickBot="1" x14ac:dyDescent="0.25">
      <c r="A55" s="38" t="s">
        <v>203</v>
      </c>
      <c r="B55" s="43" t="s">
        <v>201</v>
      </c>
    </row>
    <row r="56" spans="1:4" ht="15" thickBot="1" x14ac:dyDescent="0.25">
      <c r="A56" s="36" t="s">
        <v>202</v>
      </c>
      <c r="B56" s="43" t="s">
        <v>201</v>
      </c>
    </row>
    <row r="57" spans="1:4" ht="18.75" customHeight="1" thickBot="1" x14ac:dyDescent="0.25">
      <c r="A57" s="38" t="s">
        <v>207</v>
      </c>
      <c r="B57" s="43" t="s">
        <v>201</v>
      </c>
    </row>
    <row r="58" spans="1:4" ht="15" thickBot="1" x14ac:dyDescent="0.25">
      <c r="A58" s="36" t="s">
        <v>202</v>
      </c>
      <c r="B58" s="43" t="s">
        <v>201</v>
      </c>
    </row>
    <row r="59" spans="1:4" ht="21" customHeight="1" thickBot="1" x14ac:dyDescent="0.25">
      <c r="A59" s="38" t="s">
        <v>207</v>
      </c>
      <c r="B59" s="43" t="s">
        <v>201</v>
      </c>
    </row>
    <row r="60" spans="1:4" ht="20.25" customHeight="1" thickBot="1" x14ac:dyDescent="0.25">
      <c r="A60" s="38" t="s">
        <v>207</v>
      </c>
      <c r="B60" s="43" t="s">
        <v>201</v>
      </c>
    </row>
    <row r="61" spans="1:4" ht="21" customHeight="1" thickBot="1" x14ac:dyDescent="0.25">
      <c r="A61" s="38" t="s">
        <v>207</v>
      </c>
      <c r="B61" s="43" t="s">
        <v>201</v>
      </c>
    </row>
    <row r="62" spans="1:4" ht="19.5" customHeight="1" thickBot="1" x14ac:dyDescent="0.25">
      <c r="A62" s="38" t="s">
        <v>207</v>
      </c>
      <c r="B62" s="43" t="s">
        <v>201</v>
      </c>
    </row>
    <row r="63" spans="1:4" ht="15" thickBot="1" x14ac:dyDescent="0.25">
      <c r="A63" s="44" t="s">
        <v>202</v>
      </c>
      <c r="B63" s="43" t="s">
        <v>201</v>
      </c>
    </row>
    <row r="64" spans="1:4" ht="21.75" customHeight="1" thickBot="1" x14ac:dyDescent="0.25">
      <c r="A64" s="38" t="s">
        <v>207</v>
      </c>
      <c r="B64" s="43" t="s">
        <v>201</v>
      </c>
    </row>
    <row r="65" spans="1:2" ht="21" customHeight="1" thickBot="1" x14ac:dyDescent="0.25">
      <c r="A65" s="38" t="s">
        <v>207</v>
      </c>
      <c r="B65" s="43" t="s">
        <v>201</v>
      </c>
    </row>
    <row r="66" spans="1:2" ht="20.25" customHeight="1" thickBot="1" x14ac:dyDescent="0.25">
      <c r="A66" s="38" t="s">
        <v>207</v>
      </c>
      <c r="B66" s="43" t="s">
        <v>201</v>
      </c>
    </row>
    <row r="67" spans="1:2" ht="15" thickBot="1" x14ac:dyDescent="0.25">
      <c r="A67" s="38" t="s">
        <v>202</v>
      </c>
      <c r="B67" s="43" t="s">
        <v>201</v>
      </c>
    </row>
    <row r="68" spans="1:2" ht="15" thickBot="1" x14ac:dyDescent="0.25">
      <c r="A68" s="38" t="s">
        <v>202</v>
      </c>
      <c r="B68" s="43" t="s">
        <v>201</v>
      </c>
    </row>
    <row r="69" spans="1:2" ht="15" thickBot="1" x14ac:dyDescent="0.25">
      <c r="A69" s="38" t="s">
        <v>202</v>
      </c>
      <c r="B69" s="43" t="s">
        <v>201</v>
      </c>
    </row>
    <row r="70" spans="1:2" ht="15" thickBot="1" x14ac:dyDescent="0.25">
      <c r="A70" s="36" t="s">
        <v>202</v>
      </c>
      <c r="B70" s="43" t="s">
        <v>201</v>
      </c>
    </row>
    <row r="71" spans="1:2" ht="15" thickBot="1" x14ac:dyDescent="0.25">
      <c r="A71" s="38" t="s">
        <v>203</v>
      </c>
      <c r="B71" s="43" t="s">
        <v>201</v>
      </c>
    </row>
    <row r="72" spans="1:2" ht="17.25" customHeight="1" thickBot="1" x14ac:dyDescent="0.25">
      <c r="A72" s="38" t="s">
        <v>207</v>
      </c>
      <c r="B72" s="43" t="s">
        <v>201</v>
      </c>
    </row>
    <row r="73" spans="1:2" ht="15" thickBot="1" x14ac:dyDescent="0.25">
      <c r="A73" s="36" t="s">
        <v>202</v>
      </c>
      <c r="B73" s="43" t="s">
        <v>201</v>
      </c>
    </row>
    <row r="74" spans="1:2" ht="15" thickBot="1" x14ac:dyDescent="0.25">
      <c r="A74" s="38" t="s">
        <v>202</v>
      </c>
      <c r="B74" s="43" t="s">
        <v>201</v>
      </c>
    </row>
    <row r="75" spans="1:2" ht="16.5" customHeight="1" thickBot="1" x14ac:dyDescent="0.25">
      <c r="A75" s="38" t="s">
        <v>207</v>
      </c>
      <c r="B75" s="43" t="s">
        <v>201</v>
      </c>
    </row>
    <row r="76" spans="1:2" ht="19.5" customHeight="1" thickBot="1" x14ac:dyDescent="0.25">
      <c r="A76" s="38" t="s">
        <v>207</v>
      </c>
      <c r="B76" s="43" t="s">
        <v>201</v>
      </c>
    </row>
    <row r="77" spans="1:2" ht="15" thickBot="1" x14ac:dyDescent="0.25">
      <c r="A77" s="38" t="s">
        <v>203</v>
      </c>
      <c r="B77" s="43" t="s">
        <v>201</v>
      </c>
    </row>
    <row r="78" spans="1:2" ht="21" customHeight="1" thickBot="1" x14ac:dyDescent="0.25">
      <c r="A78" s="38" t="s">
        <v>207</v>
      </c>
      <c r="B78" s="43" t="s">
        <v>201</v>
      </c>
    </row>
    <row r="79" spans="1:2" ht="18" customHeight="1" thickBot="1" x14ac:dyDescent="0.25">
      <c r="A79" s="38" t="s">
        <v>207</v>
      </c>
      <c r="B79" s="43" t="s">
        <v>201</v>
      </c>
    </row>
    <row r="80" spans="1:2" ht="15" thickBot="1" x14ac:dyDescent="0.25">
      <c r="A80" s="38" t="s">
        <v>202</v>
      </c>
      <c r="B80" s="43" t="s">
        <v>201</v>
      </c>
    </row>
    <row r="81" spans="1:14" ht="15" thickBot="1" x14ac:dyDescent="0.25">
      <c r="A81" s="38" t="s">
        <v>202</v>
      </c>
      <c r="B81" s="43" t="s">
        <v>201</v>
      </c>
    </row>
    <row r="82" spans="1:14" ht="20.25" customHeight="1" thickBot="1" x14ac:dyDescent="0.25">
      <c r="A82" s="38" t="s">
        <v>207</v>
      </c>
      <c r="B82" s="43" t="s">
        <v>201</v>
      </c>
    </row>
    <row r="83" spans="1:14" ht="21.75" customHeight="1" thickBot="1" x14ac:dyDescent="0.25">
      <c r="A83" s="38" t="s">
        <v>207</v>
      </c>
      <c r="B83" s="43" t="s">
        <v>201</v>
      </c>
    </row>
    <row r="84" spans="1:14" ht="15" thickBot="1" x14ac:dyDescent="0.25">
      <c r="A84" s="36" t="s">
        <v>203</v>
      </c>
      <c r="B84" s="43" t="s">
        <v>201</v>
      </c>
    </row>
    <row r="85" spans="1:14" ht="21.75" customHeight="1" thickBot="1" x14ac:dyDescent="0.25">
      <c r="A85" s="38" t="s">
        <v>207</v>
      </c>
      <c r="B85" s="43" t="s">
        <v>201</v>
      </c>
    </row>
    <row r="86" spans="1:14" ht="18" customHeight="1" thickBot="1" x14ac:dyDescent="0.25">
      <c r="A86" s="38" t="s">
        <v>207</v>
      </c>
      <c r="B86" s="43" t="s">
        <v>201</v>
      </c>
    </row>
    <row r="87" spans="1:14" ht="18.75" customHeight="1" thickBot="1" x14ac:dyDescent="0.25">
      <c r="A87" s="38" t="s">
        <v>207</v>
      </c>
      <c r="B87" s="43" t="s">
        <v>201</v>
      </c>
    </row>
    <row r="88" spans="1:14" ht="19.5" customHeight="1" thickBot="1" x14ac:dyDescent="0.25">
      <c r="A88" s="38" t="s">
        <v>207</v>
      </c>
      <c r="B88" s="43" t="s">
        <v>201</v>
      </c>
    </row>
    <row r="89" spans="1:14" ht="15" thickBot="1" x14ac:dyDescent="0.25">
      <c r="A89" s="36" t="s">
        <v>203</v>
      </c>
      <c r="B89" s="43" t="s">
        <v>201</v>
      </c>
    </row>
    <row r="90" spans="1:14" ht="18.75" customHeight="1" thickBot="1" x14ac:dyDescent="0.25">
      <c r="A90" s="38" t="s">
        <v>207</v>
      </c>
      <c r="B90" s="43" t="s">
        <v>201</v>
      </c>
    </row>
    <row r="91" spans="1:14" ht="20.25" customHeight="1" thickBot="1" x14ac:dyDescent="0.25">
      <c r="A91" s="38" t="s">
        <v>207</v>
      </c>
      <c r="B91" s="43" t="s">
        <v>201</v>
      </c>
    </row>
    <row r="92" spans="1:14" ht="15" thickBot="1" x14ac:dyDescent="0.25">
      <c r="A92" s="42" t="s">
        <v>202</v>
      </c>
      <c r="B92" s="43" t="s">
        <v>201</v>
      </c>
    </row>
    <row r="93" spans="1:14" ht="22.5" customHeight="1" thickBot="1" x14ac:dyDescent="0.25">
      <c r="A93" s="38" t="s">
        <v>207</v>
      </c>
      <c r="B93" s="43" t="s">
        <v>201</v>
      </c>
    </row>
    <row r="94" spans="1:14" ht="15" thickBot="1" x14ac:dyDescent="0.25">
      <c r="A94" s="36" t="s">
        <v>203</v>
      </c>
      <c r="B94" s="43" t="s">
        <v>201</v>
      </c>
    </row>
    <row r="95" spans="1:14" ht="15" thickBot="1" x14ac:dyDescent="0.25">
      <c r="F95" s="247" t="s">
        <v>235</v>
      </c>
      <c r="G95" s="248"/>
      <c r="H95" s="248"/>
      <c r="I95" s="248"/>
      <c r="J95" s="248"/>
      <c r="K95" s="248"/>
      <c r="L95" s="248"/>
      <c r="M95" s="248"/>
      <c r="N95" s="249"/>
    </row>
    <row r="96" spans="1:14" ht="36.75" thickBot="1" x14ac:dyDescent="0.25">
      <c r="F96" s="79"/>
      <c r="G96" s="75" t="s">
        <v>207</v>
      </c>
      <c r="H96" s="76" t="s">
        <v>208</v>
      </c>
      <c r="I96" s="75" t="s">
        <v>210</v>
      </c>
      <c r="J96" s="77" t="s">
        <v>236</v>
      </c>
      <c r="K96" s="75" t="s">
        <v>211</v>
      </c>
      <c r="L96" s="75" t="s">
        <v>205</v>
      </c>
      <c r="M96" s="78" t="s">
        <v>204</v>
      </c>
      <c r="N96" s="80" t="s">
        <v>193</v>
      </c>
    </row>
    <row r="97" spans="6:14" ht="15" thickTop="1" x14ac:dyDescent="0.2">
      <c r="F97" s="81" t="s">
        <v>213</v>
      </c>
      <c r="G97" s="47">
        <v>41</v>
      </c>
      <c r="H97" s="49">
        <v>18</v>
      </c>
      <c r="I97" s="47">
        <v>12</v>
      </c>
      <c r="J97" s="47">
        <v>8</v>
      </c>
      <c r="K97" s="47">
        <v>8</v>
      </c>
      <c r="L97" s="50">
        <v>1</v>
      </c>
      <c r="M97" s="50">
        <v>1</v>
      </c>
      <c r="N97" s="82">
        <f>SUM(G97:M97)</f>
        <v>89</v>
      </c>
    </row>
    <row r="98" spans="6:14" ht="15" thickBot="1" x14ac:dyDescent="0.25">
      <c r="F98" s="83" t="s">
        <v>197</v>
      </c>
      <c r="G98" s="52" t="s">
        <v>237</v>
      </c>
      <c r="H98" s="84" t="s">
        <v>238</v>
      </c>
      <c r="I98" s="52" t="s">
        <v>239</v>
      </c>
      <c r="J98" s="52" t="s">
        <v>240</v>
      </c>
      <c r="K98" s="52" t="s">
        <v>240</v>
      </c>
      <c r="L98" s="85" t="s">
        <v>241</v>
      </c>
      <c r="M98" s="85" t="s">
        <v>241</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fabio</cp:lastModifiedBy>
  <cp:revision/>
  <dcterms:created xsi:type="dcterms:W3CDTF">2012-10-09T16:21:58Z</dcterms:created>
  <dcterms:modified xsi:type="dcterms:W3CDTF">2023-01-04T03:55:57Z</dcterms:modified>
  <cp:category/>
  <cp:contentStatus/>
</cp:coreProperties>
</file>