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816"/>
  </bookViews>
  <sheets>
    <sheet name="Matriz" sheetId="24" r:id="rId1"/>
    <sheet name="GUIA" sheetId="25" state="hidden"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Matriz!$A$7:$AP$27</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4" l="1"/>
  <c r="V27" i="24" s="1"/>
  <c r="U26" i="24"/>
  <c r="X26" i="24" s="1"/>
  <c r="Y26" i="24" s="1"/>
  <c r="Z26" i="24" s="1"/>
  <c r="U25" i="24"/>
  <c r="X25" i="24" s="1"/>
  <c r="Y25" i="24" s="1"/>
  <c r="Z25" i="24" s="1"/>
  <c r="X24" i="24"/>
  <c r="Y24" i="24" s="1"/>
  <c r="Z24" i="24" s="1"/>
  <c r="V24" i="24"/>
  <c r="E20" i="24"/>
  <c r="E21" i="24" s="1"/>
  <c r="E22" i="24" s="1"/>
  <c r="X27" i="24" l="1"/>
  <c r="Y27" i="24" s="1"/>
  <c r="Z27" i="24" s="1"/>
  <c r="V25" i="24"/>
  <c r="V26"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comments1.xml><?xml version="1.0" encoding="utf-8"?>
<comments xmlns="http://schemas.openxmlformats.org/spreadsheetml/2006/main">
  <authors>
    <author>DESIGN</author>
  </authors>
  <commentList>
    <comment ref="S7" authorId="0" shapeId="0">
      <text>
        <r>
          <rPr>
            <sz val="9"/>
            <color indexed="81"/>
            <rFont val="Tahoma"/>
            <family val="2"/>
          </rPr>
          <t>Muy Alto - 10
Alto - 6
Medio - 2
Bajo - 0</t>
        </r>
      </text>
    </comment>
    <comment ref="T7" authorId="0" shapeId="0">
      <text>
        <r>
          <rPr>
            <sz val="9"/>
            <color indexed="81"/>
            <rFont val="Tahoma"/>
            <family val="2"/>
          </rPr>
          <t>Continua - 4 
Frecuente - 3
Ocasional - 2
Esporádica - 1</t>
        </r>
      </text>
    </comment>
    <comment ref="U7" authorId="0" shapeId="0">
      <text>
        <r>
          <rPr>
            <sz val="9"/>
            <color indexed="81"/>
            <rFont val="Tahoma"/>
            <family val="2"/>
          </rPr>
          <t xml:space="preserve">
Nivel de deficiencia * Nivel de exposición</t>
        </r>
      </text>
    </comment>
    <comment ref="W7" authorId="0" shapeId="0">
      <text>
        <r>
          <rPr>
            <sz val="9"/>
            <color indexed="81"/>
            <rFont val="Tahoma"/>
            <family val="2"/>
          </rPr>
          <t>Medida de severidad de las consecuencias</t>
        </r>
      </text>
    </comment>
    <comment ref="X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<sst xmlns="http://schemas.openxmlformats.org/spreadsheetml/2006/main" count="1089" uniqueCount="315">
  <si>
    <t>ARCHIVO CENTRAL</t>
  </si>
  <si>
    <t>FECHA</t>
  </si>
  <si>
    <t>CLASIFICACION</t>
  </si>
  <si>
    <t>DESCRIPCION</t>
  </si>
  <si>
    <t>MEDIO</t>
  </si>
  <si>
    <t>NIVEL DE DEFICIENCIA</t>
  </si>
  <si>
    <t>NIVEL DE EXPOSICION</t>
  </si>
  <si>
    <t>NIVEL DE PROBABILIDAD</t>
  </si>
  <si>
    <t>NIVEL DE CONSECUENCIA</t>
  </si>
  <si>
    <t>ADMINISTRACION GENERAL DEL ARCHIVO</t>
  </si>
  <si>
    <t>REALIZAR LABORES RELACIONADAS CON GESTIÓN DOCUMENTAL</t>
  </si>
  <si>
    <t>Físico - Radiaciones no Ionizantes</t>
  </si>
  <si>
    <t xml:space="preserve">Exposición a radiación laser, ultravioleta, infrarroja, radiofrecuencia, microondas) </t>
  </si>
  <si>
    <t xml:space="preserve">Trabajo con monitores o pantallas </t>
  </si>
  <si>
    <t>Fatiga, efectos anímicos y trastornos visuales</t>
  </si>
  <si>
    <t>N/A</t>
  </si>
  <si>
    <t>Exámenes médicos ocupacionales.</t>
  </si>
  <si>
    <t>III</t>
  </si>
  <si>
    <t>MEJORABLE</t>
  </si>
  <si>
    <t>Fatiga visual, cefaleas, esfuerzo visual, pterigios.</t>
  </si>
  <si>
    <t>SI</t>
  </si>
  <si>
    <t>protector de pantalla</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</si>
  <si>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</si>
  <si>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G</t>
  </si>
  <si>
    <t>Físico - Ruido</t>
  </si>
  <si>
    <t>Ruido excesivo en entornos</t>
  </si>
  <si>
    <t>Producido por el ruido de los teléfonos, celulares o atención de visitantes etc.</t>
  </si>
  <si>
    <t>Molestias e irritaciones, enfermedad temporal que produce malestar</t>
  </si>
  <si>
    <t>BAJO</t>
  </si>
  <si>
    <t>Estrés, alteraciones conductuales y comportamiento, bajo rendimiento, desconcentración.</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</si>
  <si>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</si>
  <si>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</si>
  <si>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</si>
  <si>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</si>
  <si>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</si>
  <si>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II</t>
  </si>
  <si>
    <t>ACEPTABLE CON CONTROL ESPECIFICO</t>
  </si>
  <si>
    <t xml:space="preserve">Fatiga muscular, lesiones del sistema
músculo-esquelético (tendinitis, desgarros, distensiones, túnel carpiano), aceleración de la degeneración de estructuras osteomusculares. </t>
  </si>
  <si>
    <t>Implementar ergonomía del ambiente de trabajo (dimensionamiento de superficies de trabajo). Pies apoyados en el suelo y espalda apoyada en las sillas, respaldo ergonómico,  basados en la (NTP 242).</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</si>
  <si>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</si>
  <si>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Biomecánico - Movimiento repetitivos</t>
  </si>
  <si>
    <t>Carga dinámica: Movimiento sin cargas o movimientos repetitivos.</t>
  </si>
  <si>
    <t>Digitación y uso de mouse</t>
  </si>
  <si>
    <t>Condiciones de Seguridad</t>
  </si>
  <si>
    <t>Accidentes de Transito</t>
  </si>
  <si>
    <t>Por los desplazamientos a reuniones y a otras entidades</t>
  </si>
  <si>
    <t>Laceraciones, heridas profundas, quemaduras de primer grado, conmocion cerebral, esguinces graves, fracturas de huesos rotos</t>
  </si>
  <si>
    <t>Muerte</t>
  </si>
  <si>
    <t xml:space="preserve">Capacitar al personal en autocuidado y normas de transito para peatones, pasajeros -  Actividades indicadas en el PESV .
Dar cumplimiento al programa de riesgo público.
Capacitar al personal en la importancia de reportar acciones de riesgo publico y la actuación ante situaciones de emergencia.
</t>
  </si>
  <si>
    <t>Mecánico (elementos o partes de maquinas, herramientas, equipos, piezas a trabajar, materiales proyectados, solidos o fluidos)</t>
  </si>
  <si>
    <t>Manejo de equipos de cómputo y herramientas de oficina.</t>
  </si>
  <si>
    <t>Lesiones superciales,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</si>
  <si>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</si>
  <si>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</si>
  <si>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</si>
  <si>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</si>
  <si>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</si>
  <si>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Canalizacion de cableado</t>
  </si>
  <si>
    <t>Quemaduras, shock, fibrilación ventricular, electrocución</t>
  </si>
  <si>
    <t xml:space="preserve">Se recomienda la capacitación en riesgo eléctrico, inspecciones de seguridad. </t>
  </si>
  <si>
    <t>Locativo: Superficies de trabajo (irregulares, deslizantes con diferencia del nivel), Actividades/movimientos en espacio limitado (incluye en cielo abierto)</t>
  </si>
  <si>
    <t>Desplazamientos por el área o por otras</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</si>
  <si>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</si>
  <si>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</si>
  <si>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</si>
  <si>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</si>
  <si>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Físico - Iluminación</t>
  </si>
  <si>
    <t>Iluminación inadecuada</t>
  </si>
  <si>
    <t>Iluminación  (luz visible por exceso o deficiencia)</t>
  </si>
  <si>
    <t>Mantenimiento luminarias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</si>
  <si>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</si>
  <si>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Manipulación de cajas o elementos pesados</t>
  </si>
  <si>
    <t>Hernias, fracturas, enfermedades graves que generen incapacidad parcial, invalidez o muerte</t>
  </si>
  <si>
    <t xml:space="preserve">ADMINISTRACION GENERAL DEL ARCHIVO </t>
  </si>
  <si>
    <t>Riesgo Publico (Robo, atraco, asalto, de orden publico)</t>
  </si>
  <si>
    <t>Situaciones de inseguridad en el sector</t>
  </si>
  <si>
    <t>Golpes, heridas, facturas o la muerte</t>
  </si>
  <si>
    <t>cámaras de seguridad</t>
  </si>
  <si>
    <t>Radio trasmisores de comunicación</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</si>
  <si>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</si>
  <si>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LABORES DE ASEO Y CAFETERÍA</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</si>
  <si>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</si>
  <si>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Carga dinámica (Derivados de la fuerza): Movimiento con cargas u otro tipo con esfuerzo</t>
  </si>
  <si>
    <t>Utilización de implementos como maquina brilladora, maquina lavadora,  aspiradora o Trapero</t>
  </si>
  <si>
    <t>Enfermedades que causan incapacidad temporal</t>
  </si>
  <si>
    <t>Pausas activas durante la jornada de forma voluntaria</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</si>
  <si>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</si>
  <si>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</si>
  <si>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Biológico</t>
  </si>
  <si>
    <t xml:space="preserve">Exposición a Bacterias, Virus, Fluidos corporales, Hongos, Parásitos, Animales (mordeduras, picaduras)  </t>
  </si>
  <si>
    <t>Se realiza trapeado y limpieza de baños, oficinas y manipulacion de basuras</t>
  </si>
  <si>
    <t>Infecciones o infestaciones agudas o crónicas, reacciones alérgicas, enfermedades infectocontagiosas.</t>
  </si>
  <si>
    <t>Suministrar dotacion EPP, Uniformes</t>
  </si>
  <si>
    <t>Se recomienda: Activar protocolo de bioseguridad, inspecciones continúas de EPP, capacitación y sensibilización de riesgo biológico, exámenes ocupacionales periódicos, practicas de auto cuidado.</t>
  </si>
  <si>
    <t>Químico</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</si>
  <si>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</si>
  <si>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</si>
  <si>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</si>
  <si>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</si>
  <si>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 xml:space="preserve">
Mantener rotulación de productos y disponibilidad de fichas técnicas y hojas de seguridad. 
Realizar seguimiento a las jornadas de capacitación relacionadas con el riesgo químico y el autocuidado.
</t>
  </si>
  <si>
    <t>Realizar seguimiento al suministro y reposición de los elementos de protección personal requeridos</t>
  </si>
  <si>
    <t>Físico - Temperaturas extremas</t>
  </si>
  <si>
    <t>Disconfort térmico</t>
  </si>
  <si>
    <t>De acuerdo a condiciones de orden climático y demás características propias de la zona geográfica donde se presta el servicio</t>
  </si>
  <si>
    <t>Uso de dotación, chaqueta de acuerdo a la sensación térmica</t>
  </si>
  <si>
    <t>IV</t>
  </si>
  <si>
    <t>ACEPTABLE</t>
  </si>
  <si>
    <t>Estrés Térmico por Frío: fatiga, dolor de cabeza, dolores osteomusculares, disminución de la concentración.</t>
  </si>
  <si>
    <t xml:space="preserve"> - Sensibilizar al personal en el autocuidado personal y normas de seguridad de los equipos</t>
  </si>
  <si>
    <t xml:space="preserve"> -  Uso de la chaqueta entregada como dotación
 - Evita corrientes de aire</t>
  </si>
  <si>
    <t>LABORES ADMINISTRATIVAS, DE ASEO Y CAFETERÍA</t>
  </si>
  <si>
    <t>Ingresar o salir de las instalaciones de la entidad</t>
  </si>
  <si>
    <t>Realizar labores administrativas, de aseo y cafetería en el centro de trabajo</t>
  </si>
  <si>
    <t xml:space="preserve">Tecnologico </t>
  </si>
  <si>
    <t>Incendio, fuga, derrame, explosión</t>
  </si>
  <si>
    <t>Presencia de carga combustible (papel y cartón).
Instalaciones electricas</t>
  </si>
  <si>
    <t xml:space="preserve"> - Extintores distribuidos de acuerdo a clase y caracteristicas por las instalaciones
 - Plan de Gestion del Riesgo</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</si>
  <si>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</si>
  <si>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Fenomenos Naturales</t>
  </si>
  <si>
    <t>Sismo, inundación, lluvias, neblinas, granizadas o tormentas eléctricas.</t>
  </si>
  <si>
    <t>Situacion geografica de la ciudad donde se desarrollan las actividades</t>
  </si>
  <si>
    <t xml:space="preserve"> - Plan  de Gestion del Riesgo</t>
  </si>
  <si>
    <t xml:space="preserve"> - Consultar analisis de vulnerabilidad 
 -  Actualizacion periodica del Plan de emergencias
 - Desarrollo de simulacros  
 -  Divulgacion de procedimientos operativos normalizados</t>
  </si>
  <si>
    <t>TODAS LAS ZONAS DE LA SEDE</t>
  </si>
  <si>
    <t>Todas las actividades que se desarrollen de manera presencial en el archivo central.</t>
  </si>
  <si>
    <t xml:space="preserve">Todas las tareas desarrolladas por las servidoras, servidores y contratistas que generan contactos estrechos: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</si>
  <si>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</si>
  <si>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 y otros virus o bacterias.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</si>
  <si>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</si>
  <si>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</si>
  <si>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</si>
  <si>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</si>
  <si>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</si>
  <si>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t>
  </si>
  <si>
    <t>1. Continuar entrega de EPP para prevención de COVID 19 y actualizar matriz de acuerdo a recomendaciones de OMS</t>
  </si>
  <si>
    <t>Todas las tareas desarrolladas por las servidoras, servidores y contratistas que generan contactos estrechos con una persona sospechosa o confirmada positiva Covid-19, también incluye otras actividades que generan sobrecarga laboral.</t>
  </si>
  <si>
    <t>Psicosocial</t>
  </si>
  <si>
    <t>Derivados de la Organización del Trabajo,  la tarea o duplicidad de rol, Tareas monótonas, Jornada laboral extensa, exigencias del trabajo.</t>
  </si>
  <si>
    <t>Exposición a agentes biológicos como
VIRUS COVID-19 (contacto directo
entre personas, contacto con objetos
contaminados).
Jornadas de trabajo extensas o exigencias del trabajo qjue generan sobrecarga laboral</t>
  </si>
  <si>
    <t>Depresión, ansiedad, fatiga y TEPT a raíz de la pandemia de COVID-19, o a partir de cualquier situación con ocasión del trabajo.</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</si>
  <si>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</si>
  <si>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</si>
  <si>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</si>
  <si>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</si>
  <si>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</si>
  <si>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1. Continuar entrega de EPP para prevención de COVID 19 y actualizar matriz de acuerdo a recomendaciones de OMS. </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</si>
  <si>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</si>
  <si>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</si>
  <si>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</si>
  <si>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</si>
  <si>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</si>
  <si>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</si>
  <si>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</si>
  <si>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</si>
  <si>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</si>
  <si>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</si>
  <si>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</si>
  <si>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</si>
  <si>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</si>
  <si>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</si>
  <si>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</si>
  <si>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</si>
  <si>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</si>
  <si>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</si>
  <si>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</si>
  <si>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</si>
  <si>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</si>
  <si>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</si>
  <si>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</si>
  <si>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</si>
  <si>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</si>
  <si>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</si>
  <si>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</si>
  <si>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</si>
  <si>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</si>
  <si>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</si>
  <si>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</si>
  <si>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</si>
  <si>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</si>
  <si>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</si>
  <si>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</si>
  <si>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</si>
  <si>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</si>
  <si>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</si>
  <si>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</si>
  <si>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</si>
  <si>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</si>
  <si>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</si>
  <si>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</si>
  <si>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</si>
  <si>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</si>
  <si>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</si>
  <si>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</si>
  <si>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</si>
  <si>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</si>
  <si>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</si>
  <si>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</si>
  <si>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</si>
  <si>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</si>
  <si>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</si>
  <si>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</si>
  <si>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</si>
  <si>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</si>
  <si>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</si>
  <si>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</si>
  <si>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</si>
  <si>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</si>
  <si>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</si>
  <si>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</si>
  <si>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</si>
  <si>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</si>
  <si>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</si>
  <si>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</si>
  <si>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</si>
  <si>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</si>
  <si>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</si>
  <si>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</si>
  <si>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</si>
  <si>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</si>
  <si>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</si>
  <si>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</si>
  <si>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</si>
  <si>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</si>
  <si>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</si>
  <si>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</si>
  <si>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</si>
  <si>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</si>
  <si>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</si>
  <si>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</si>
  <si>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</si>
  <si>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</si>
  <si>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</si>
  <si>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</si>
  <si>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</si>
  <si>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</si>
  <si>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</si>
  <si>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</si>
  <si>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</si>
  <si>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</si>
  <si>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</si>
  <si>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</si>
  <si>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</si>
  <si>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</si>
  <si>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</si>
  <si>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</si>
  <si>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</si>
  <si>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</si>
  <si>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</si>
  <si>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</si>
  <si>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</si>
  <si>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</si>
  <si>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</si>
  <si>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</si>
  <si>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</si>
  <si>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</si>
  <si>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</si>
  <si>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</si>
  <si>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</si>
  <si>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</si>
  <si>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</si>
  <si>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</si>
  <si>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</si>
  <si>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</si>
  <si>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Actividad</t>
  </si>
  <si>
    <t>Tareas</t>
  </si>
  <si>
    <t>Rutinario</t>
  </si>
  <si>
    <t>Peligro</t>
  </si>
  <si>
    <t>Efectos posibles</t>
  </si>
  <si>
    <t>Criterios para Establecer controles</t>
  </si>
  <si>
    <t>Sistema Control Actual</t>
  </si>
  <si>
    <t>Evaluación del riesgo</t>
  </si>
  <si>
    <t>Valoración del riesgo</t>
  </si>
  <si>
    <t>Medidas de intervención</t>
  </si>
  <si>
    <t>NO</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</si>
  <si>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</si>
  <si>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</si>
  <si>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</si>
  <si>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</si>
  <si>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</si>
  <si>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</si>
  <si>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</si>
  <si>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</si>
  <si>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</si>
  <si>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</si>
  <si>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</si>
  <si>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</si>
  <si>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</si>
  <si>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</si>
  <si>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</si>
  <si>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</si>
  <si>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</si>
  <si>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</si>
  <si>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</si>
  <si>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</si>
  <si>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</si>
  <si>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PROCESOS</t>
  </si>
  <si>
    <t>DEPENDENCIAS</t>
  </si>
  <si>
    <t>GESTIÓN DOCUMENTAL</t>
  </si>
  <si>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</si>
  <si>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</si>
  <si>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</si>
  <si>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</si>
  <si>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</si>
  <si>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</si>
  <si>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</si>
  <si>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CONTROL DE CAMBIOS</t>
  </si>
  <si>
    <t>VERSIÓN</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</si>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</sst>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2"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sz val="10"/>
      <name val="Calibri"/>
      <family val="2"/>
      <scheme val="minor"/>
    </font>
    <font>
      <sz val="10"/>
      <color theme="1"/>
      <name val="Calibri"/>
      <family val="2"/>
      <scheme val="minor"/>
    </font>
    <font>
      <sz val="10"/>
      <color indexed="8"/>
      <name val="Calibri"/>
      <family val="2"/>
      <scheme val="minor"/>
    </font>
    <font>
      <sz val="10"/>
      <name val="Calibri"/>
      <family val="2"/>
    </font>
    <font>
      <b/>
      <sz val="22"/>
      <name val="Calibri"/>
      <family val="2"/>
      <scheme val="minor"/>
    </font>
    <font>
      <b/>
      <i/>
      <sz val="10"/>
      <color theme="0"/>
      <name val="Arial"/>
      <family val="2"/>
    </font>
    <font>
      <sz val="10"/>
      <color theme="1"/>
      <name val="Calibri"/>
      <family val="2"/>
    </font>
    <font>
      <b/>
      <sz val="16"/>
      <name val="Calibri"/>
      <family val="2"/>
      <scheme val="minor"/>
    </font>
    <font>
      <sz val="10"/>
      <color rgb="FF000000"/>
      <name val="Calibri"/>
      <family val="2"/>
    </font>
    <font>
      <sz val="9"/>
      <color theme="1"/>
      <name val="Calibri"/>
      <family val="2"/>
      <scheme val="minor"/>
    </font>
    <font>
      <b/>
      <sz val="10"/>
      <color theme="1"/>
      <name val="Times New Roman"/>
      <family val="1"/>
    </font>
    <font>
      <b/>
      <sz val="10"/>
      <name val="Times New Roman"/>
      <family val="1"/>
    </font>
    <font>
      <sz val="9"/>
      <color indexed="81"/>
      <name val="Tahoma"/>
      <family val="2"/>
    </font>
    <font>
      <b/>
      <sz val="10"/>
      <color theme="0"/>
      <name val="Times New Roman"/>
      <family val="1"/>
    </font>
    <font>
      <sz val="16"/>
      <name val="Calibri"/>
      <family val="2"/>
      <scheme val="minor"/>
    </font>
    <font>
      <sz val="11"/>
      <name val="Tahoma"/>
      <family val="2"/>
    </font>
    <font>
      <b/>
      <sz val="12"/>
      <name val="Times New Roman"/>
      <family val="1"/>
    </font>
    <font>
      <b/>
      <sz val="8"/>
      <color theme="1"/>
      <name val="Times New Roman"/>
      <family val="1"/>
    </font>
    <font>
      <b/>
      <sz val="11"/>
      <name val="Times New Roman"/>
      <family val="1"/>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FF"/>
        <bgColor rgb="FFFFFFCC"/>
      </patternFill>
    </fill>
    <fill>
      <patternFill patternType="solid">
        <fgColor theme="9" tint="0.79998168889431442"/>
        <bgColor indexed="64"/>
      </patternFill>
    </fill>
    <fill>
      <patternFill patternType="solid">
        <fgColor theme="3"/>
        <bgColor indexed="64"/>
      </patternFill>
    </fill>
    <fill>
      <patternFill patternType="solid">
        <fgColor rgb="FFFFFFFF"/>
        <bgColor rgb="FFDEEBF7"/>
      </patternFill>
    </fill>
    <fill>
      <patternFill patternType="solid">
        <fgColor theme="6"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0" tint="-4.9989318521683403E-2"/>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35">
    <xf numFmtId="0" fontId="0" fillId="0" borderId="0" xfId="0"/>
    <xf numFmtId="0" fontId="22" fillId="0" borderId="12" xfId="0" applyFont="1" applyBorder="1" applyAlignment="1">
      <alignment horizontal="center" vertical="center" wrapText="1"/>
    </xf>
    <xf numFmtId="0" fontId="0" fillId="0" borderId="4" xfId="0" applyBorder="1"/>
    <xf numFmtId="0" fontId="25" fillId="0" borderId="0" xfId="40" applyFont="1" applyBorder="1"/>
    <xf numFmtId="0" fontId="30"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9" fillId="0" borderId="16" xfId="0" applyFont="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ill="1" applyBorder="1" applyAlignment="1">
      <alignment horizontal="center" vertical="center" wrapText="1"/>
    </xf>
    <xf numFmtId="0" fontId="31" fillId="0" borderId="29" xfId="38" applyFont="1" applyBorder="1" applyAlignment="1">
      <alignment horizontal="center" vertical="center" wrapText="1"/>
    </xf>
    <xf numFmtId="0" fontId="31" fillId="0" borderId="4" xfId="0" applyFont="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31" xfId="38"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Font="1" applyFill="1" applyAlignment="1">
      <alignment horizontal="center" vertical="center" wrapText="1"/>
    </xf>
    <xf numFmtId="0" fontId="35" fillId="29" borderId="4" xfId="0" applyFont="1" applyFill="1" applyBorder="1" applyAlignment="1">
      <alignment horizontal="center" vertical="center" wrapText="1"/>
    </xf>
    <xf numFmtId="0" fontId="34" fillId="29" borderId="4" xfId="0" applyFont="1" applyFill="1" applyBorder="1" applyAlignment="1">
      <alignment horizontal="center" vertical="center" wrapText="1"/>
    </xf>
    <xf numFmtId="0" fontId="33"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Alignment="1">
      <alignment horizontal="center" vertical="top"/>
    </xf>
    <xf numFmtId="9" fontId="29" fillId="0" borderId="0" xfId="0" applyNumberFormat="1" applyFont="1" applyAlignment="1">
      <alignment horizontal="center" vertical="top" wrapText="1"/>
    </xf>
    <xf numFmtId="0" fontId="37" fillId="0" borderId="4" xfId="0" applyFont="1" applyBorder="1" applyAlignment="1">
      <alignment horizontal="center" vertical="center" wrapText="1"/>
    </xf>
    <xf numFmtId="0" fontId="38"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3" xfId="0" applyFont="1" applyFill="1" applyBorder="1" applyAlignment="1">
      <alignment horizontal="center" vertical="center" wrapText="1"/>
    </xf>
    <xf numFmtId="9" fontId="37" fillId="0" borderId="41" xfId="0" applyNumberFormat="1" applyFont="1" applyBorder="1" applyAlignment="1">
      <alignment horizontal="center" vertical="center" wrapText="1"/>
    </xf>
    <xf numFmtId="9" fontId="37" fillId="0" borderId="42" xfId="0" applyNumberFormat="1" applyFont="1" applyBorder="1" applyAlignment="1">
      <alignment horizontal="center" vertical="center" wrapText="1"/>
    </xf>
    <xf numFmtId="0" fontId="37" fillId="0" borderId="12"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23" xfId="0" applyFont="1" applyBorder="1" applyAlignment="1">
      <alignment horizontal="center" vertical="center" wrapText="1"/>
    </xf>
    <xf numFmtId="0" fontId="38" fillId="25" borderId="45" xfId="0" applyFont="1" applyFill="1" applyBorder="1" applyAlignment="1">
      <alignment horizontal="center" vertical="center" wrapText="1"/>
    </xf>
    <xf numFmtId="0" fontId="38" fillId="0" borderId="24" xfId="0" applyFont="1" applyBorder="1" applyAlignment="1">
      <alignment horizontal="center" vertical="center" wrapText="1"/>
    </xf>
    <xf numFmtId="0" fontId="37" fillId="0" borderId="15" xfId="0" applyFont="1" applyBorder="1" applyAlignment="1">
      <alignment horizontal="center" vertical="center" wrapText="1"/>
    </xf>
    <xf numFmtId="9" fontId="37" fillId="0" borderId="46" xfId="0" applyNumberFormat="1" applyFont="1" applyBorder="1" applyAlignment="1">
      <alignment horizontal="center" vertical="center" wrapText="1"/>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0" fontId="40" fillId="0" borderId="4" xfId="0" applyFont="1" applyBorder="1" applyAlignment="1">
      <alignment horizontal="center" vertical="center" wrapText="1"/>
    </xf>
    <xf numFmtId="0" fontId="41" fillId="0" borderId="4" xfId="0" applyFont="1" applyBorder="1" applyAlignment="1">
      <alignment horizontal="center" vertical="center" wrapText="1"/>
    </xf>
    <xf numFmtId="0" fontId="41" fillId="25" borderId="4" xfId="0" applyFont="1" applyFill="1" applyBorder="1" applyAlignment="1">
      <alignment horizontal="center" vertical="center" wrapText="1"/>
    </xf>
    <xf numFmtId="9" fontId="40" fillId="0" borderId="4" xfId="0" applyNumberFormat="1" applyFont="1" applyBorder="1" applyAlignment="1">
      <alignment horizontal="center" vertical="center" wrapText="1"/>
    </xf>
    <xf numFmtId="0" fontId="22" fillId="0" borderId="4" xfId="0" applyFont="1" applyBorder="1" applyAlignment="1">
      <alignment wrapText="1"/>
    </xf>
    <xf numFmtId="0" fontId="36" fillId="29" borderId="4" xfId="40" applyFont="1" applyFill="1" applyAlignment="1">
      <alignment horizontal="center" vertical="center" wrapText="1"/>
    </xf>
    <xf numFmtId="0" fontId="36" fillId="29" borderId="4" xfId="0" applyFont="1" applyFill="1" applyBorder="1" applyAlignment="1">
      <alignment horizontal="center" vertical="center" wrapText="1"/>
    </xf>
    <xf numFmtId="0" fontId="34" fillId="29" borderId="40" xfId="0" applyFont="1" applyFill="1" applyBorder="1" applyAlignment="1">
      <alignment horizontal="center" vertical="center" wrapText="1"/>
    </xf>
    <xf numFmtId="9" fontId="33" fillId="0" borderId="41" xfId="0" applyNumberFormat="1" applyFont="1" applyBorder="1" applyAlignment="1">
      <alignment horizontal="center" vertical="center" wrapText="1"/>
    </xf>
    <xf numFmtId="9" fontId="33" fillId="0" borderId="49" xfId="0" applyNumberFormat="1" applyFont="1" applyBorder="1" applyAlignment="1">
      <alignment horizontal="center" vertical="center" wrapText="1"/>
    </xf>
    <xf numFmtId="9" fontId="22" fillId="0" borderId="41"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6" fillId="29" borderId="50" xfId="40" applyFont="1" applyFill="1" applyBorder="1" applyAlignment="1">
      <alignment horizontal="center" vertical="center" wrapText="1"/>
    </xf>
    <xf numFmtId="0" fontId="36" fillId="29" borderId="51" xfId="40" applyFont="1" applyFill="1" applyBorder="1" applyAlignment="1">
      <alignment horizontal="center" vertical="center" wrapText="1"/>
    </xf>
    <xf numFmtId="0" fontId="21" fillId="29" borderId="50" xfId="40" applyFont="1" applyFill="1" applyBorder="1" applyAlignment="1">
      <alignment horizontal="center" vertical="center" wrapText="1"/>
    </xf>
    <xf numFmtId="0" fontId="38" fillId="29" borderId="12" xfId="0" applyFont="1" applyFill="1" applyBorder="1" applyAlignment="1">
      <alignment horizontal="center" vertical="center" wrapText="1"/>
    </xf>
    <xf numFmtId="0" fontId="37" fillId="0" borderId="43" xfId="0" applyFont="1" applyBorder="1" applyAlignment="1">
      <alignment horizontal="center" vertical="center" wrapText="1"/>
    </xf>
    <xf numFmtId="0" fontId="38" fillId="29" borderId="44" xfId="0" applyFont="1" applyFill="1" applyBorder="1" applyAlignment="1">
      <alignment horizontal="center" vertical="center" wrapText="1"/>
    </xf>
    <xf numFmtId="0" fontId="38" fillId="29" borderId="32" xfId="0" applyFont="1" applyFill="1" applyBorder="1" applyAlignment="1">
      <alignment horizontal="center" vertical="center" wrapText="1"/>
    </xf>
    <xf numFmtId="0" fontId="21" fillId="0" borderId="39" xfId="0" applyFont="1" applyBorder="1" applyAlignment="1">
      <alignment horizontal="center" vertical="center" wrapText="1"/>
    </xf>
    <xf numFmtId="0" fontId="38" fillId="29" borderId="40" xfId="0" applyFont="1" applyFill="1" applyBorder="1" applyAlignment="1">
      <alignment horizontal="center" vertical="center" wrapText="1"/>
    </xf>
    <xf numFmtId="9" fontId="37" fillId="0" borderId="49" xfId="0" applyNumberFormat="1" applyFont="1" applyBorder="1" applyAlignment="1">
      <alignment horizontal="center" vertical="center" wrapText="1"/>
    </xf>
    <xf numFmtId="9" fontId="21" fillId="0" borderId="41" xfId="0" applyNumberFormat="1" applyFont="1" applyBorder="1" applyAlignment="1">
      <alignment horizontal="center" vertical="center" wrapText="1"/>
    </xf>
    <xf numFmtId="9" fontId="21" fillId="0" borderId="42" xfId="0" applyNumberFormat="1" applyFont="1" applyBorder="1" applyAlignment="1">
      <alignment horizontal="center" vertical="center" wrapText="1"/>
    </xf>
    <xf numFmtId="0" fontId="34" fillId="29" borderId="43" xfId="0" applyFont="1" applyFill="1" applyBorder="1" applyAlignment="1">
      <alignment horizontal="center" vertical="center" wrapText="1"/>
    </xf>
    <xf numFmtId="0" fontId="22" fillId="0" borderId="44" xfId="0" applyFont="1" applyBorder="1" applyAlignment="1">
      <alignment horizontal="center" vertical="center" wrapText="1"/>
    </xf>
    <xf numFmtId="0" fontId="0" fillId="0" borderId="0" xfId="0" applyAlignment="1">
      <alignment horizontal="center"/>
    </xf>
    <xf numFmtId="0" fontId="22" fillId="30" borderId="29" xfId="38" applyFill="1" applyBorder="1" applyAlignment="1">
      <alignment horizontal="center" vertical="center" wrapText="1"/>
    </xf>
    <xf numFmtId="0" fontId="22" fillId="25" borderId="33" xfId="38"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ill="1" applyBorder="1" applyAlignment="1">
      <alignment horizontal="center" vertical="center" wrapText="1"/>
    </xf>
    <xf numFmtId="0" fontId="22" fillId="25" borderId="29" xfId="38" applyFill="1" applyBorder="1" applyAlignment="1">
      <alignment horizontal="center" vertical="center" wrapText="1"/>
    </xf>
    <xf numFmtId="0" fontId="22" fillId="0" borderId="29" xfId="38"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22" fillId="25" borderId="40" xfId="38" applyFill="1" applyBorder="1" applyAlignment="1">
      <alignment horizontal="center" vertical="center" wrapText="1"/>
    </xf>
    <xf numFmtId="0" fontId="22" fillId="25" borderId="23" xfId="38" applyFill="1" applyBorder="1" applyAlignment="1">
      <alignment horizontal="center" vertical="center" wrapText="1"/>
    </xf>
    <xf numFmtId="0" fontId="22" fillId="25" borderId="36" xfId="38" applyFill="1" applyBorder="1" applyAlignment="1">
      <alignment horizontal="center" vertical="center" wrapText="1"/>
    </xf>
    <xf numFmtId="0" fontId="31" fillId="28" borderId="35" xfId="0" applyFont="1" applyFill="1" applyBorder="1" applyAlignment="1">
      <alignment horizontal="center" vertical="center" wrapText="1"/>
    </xf>
    <xf numFmtId="0" fontId="45" fillId="0" borderId="4" xfId="36" applyFont="1" applyBorder="1" applyAlignment="1" applyProtection="1">
      <alignment horizontal="left" vertical="center" wrapText="1"/>
      <protection locked="0"/>
    </xf>
    <xf numFmtId="0" fontId="48" fillId="35" borderId="12" xfId="0" applyFont="1" applyFill="1" applyBorder="1" applyAlignment="1">
      <alignment horizontal="center" vertical="center" wrapText="1"/>
    </xf>
    <xf numFmtId="0" fontId="48" fillId="35"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xf numFmtId="0" fontId="43" fillId="25" borderId="4" xfId="36" applyFont="1" applyFill="1" applyBorder="1" applyAlignment="1" applyProtection="1">
      <alignment horizontal="center" vertical="center" wrapText="1"/>
      <protection locked="0"/>
    </xf>
    <xf numFmtId="0" fontId="45" fillId="0" borderId="4" xfId="36" applyFont="1" applyBorder="1" applyAlignment="1" applyProtection="1">
      <alignment vertical="center" wrapText="1"/>
      <protection locked="0"/>
    </xf>
    <xf numFmtId="0" fontId="45" fillId="24" borderId="4" xfId="36" applyFont="1" applyFill="1" applyBorder="1" applyAlignment="1" applyProtection="1">
      <alignment horizontal="center" vertical="center" wrapText="1"/>
      <protection locked="0"/>
    </xf>
    <xf numFmtId="0" fontId="43" fillId="0" borderId="4" xfId="36" applyFont="1" applyBorder="1" applyAlignment="1">
      <alignment horizontal="center" vertical="center" wrapText="1"/>
    </xf>
    <xf numFmtId="0" fontId="45" fillId="25" borderId="4" xfId="36" applyFont="1" applyFill="1" applyBorder="1" applyAlignment="1" applyProtection="1">
      <alignment horizontal="center" vertical="center" wrapText="1"/>
      <protection locked="0"/>
    </xf>
    <xf numFmtId="0" fontId="45" fillId="32" borderId="4" xfId="36" applyFont="1" applyFill="1" applyBorder="1" applyAlignment="1" applyProtection="1">
      <alignment horizontal="center" vertical="center" wrapText="1"/>
      <protection locked="0"/>
    </xf>
    <xf numFmtId="0" fontId="46" fillId="25" borderId="4" xfId="0" applyFont="1" applyFill="1" applyBorder="1" applyAlignment="1" applyProtection="1">
      <alignment horizontal="justify" vertical="center" wrapText="1"/>
      <protection locked="0"/>
    </xf>
    <xf numFmtId="0" fontId="51" fillId="36" borderId="4" xfId="36" applyFont="1" applyFill="1" applyBorder="1" applyAlignment="1" applyProtection="1">
      <alignment horizontal="left" vertical="center" wrapText="1"/>
      <protection locked="0"/>
    </xf>
    <xf numFmtId="0" fontId="46" fillId="36" borderId="4" xfId="36" applyFont="1" applyFill="1" applyBorder="1" applyAlignment="1" applyProtection="1">
      <alignment horizontal="left" vertical="center" wrapText="1"/>
      <protection locked="0"/>
    </xf>
    <xf numFmtId="0" fontId="49" fillId="25" borderId="4" xfId="36" applyFont="1" applyFill="1" applyBorder="1" applyAlignment="1" applyProtection="1">
      <alignment horizontal="center" vertical="center" wrapText="1"/>
      <protection locked="0"/>
    </xf>
    <xf numFmtId="0" fontId="43" fillId="0" borderId="4" xfId="36" applyFont="1" applyBorder="1" applyAlignment="1" applyProtection="1">
      <alignment vertical="center" wrapText="1"/>
      <protection locked="0"/>
    </xf>
    <xf numFmtId="0" fontId="43" fillId="0" borderId="4" xfId="36" applyFont="1" applyBorder="1" applyAlignment="1" applyProtection="1">
      <alignment horizontal="center" vertical="center" wrapText="1"/>
      <protection locked="0"/>
    </xf>
    <xf numFmtId="0" fontId="43" fillId="0" borderId="4" xfId="36" applyFont="1" applyBorder="1" applyAlignment="1" applyProtection="1">
      <alignment horizontal="left" vertical="center" wrapText="1"/>
      <protection locked="0"/>
    </xf>
    <xf numFmtId="0" fontId="45" fillId="0" borderId="4" xfId="36" applyFont="1" applyBorder="1" applyAlignment="1" applyProtection="1">
      <alignment horizontal="center" vertical="center" wrapText="1"/>
      <protection locked="0"/>
    </xf>
    <xf numFmtId="0" fontId="45" fillId="0" borderId="4" xfId="36" applyFont="1" applyBorder="1" applyAlignment="1" applyProtection="1">
      <alignment horizontal="center" vertical="center"/>
      <protection locked="0"/>
    </xf>
    <xf numFmtId="0" fontId="46" fillId="33" borderId="4" xfId="38" applyFont="1" applyFill="1" applyBorder="1" applyAlignment="1" applyProtection="1">
      <alignment vertical="center" wrapText="1"/>
      <protection locked="0"/>
    </xf>
    <xf numFmtId="0" fontId="44" fillId="25" borderId="4" xfId="36" applyFont="1" applyFill="1" applyBorder="1" applyAlignment="1" applyProtection="1">
      <alignment horizontal="justify" vertical="center" wrapText="1"/>
      <protection locked="0"/>
    </xf>
    <xf numFmtId="0" fontId="45" fillId="24" borderId="4" xfId="36" applyFont="1" applyFill="1" applyBorder="1" applyAlignment="1" applyProtection="1">
      <alignment horizontal="left" vertical="center" wrapText="1"/>
      <protection locked="0"/>
    </xf>
    <xf numFmtId="0" fontId="44" fillId="0" borderId="4" xfId="36" applyFont="1" applyBorder="1" applyAlignment="1" applyProtection="1">
      <alignment horizontal="center" vertical="center" wrapText="1"/>
      <protection locked="0"/>
    </xf>
    <xf numFmtId="0" fontId="45" fillId="0" borderId="4" xfId="0" applyFont="1" applyBorder="1" applyAlignment="1" applyProtection="1">
      <alignment vertical="center" wrapText="1"/>
      <protection locked="0"/>
    </xf>
    <xf numFmtId="0" fontId="43" fillId="33" borderId="4" xfId="38" applyFont="1" applyFill="1" applyBorder="1" applyAlignment="1" applyProtection="1">
      <alignment vertical="center" wrapText="1"/>
      <protection locked="0"/>
    </xf>
    <xf numFmtId="0" fontId="44" fillId="25" borderId="4" xfId="36" applyFont="1" applyFill="1" applyBorder="1" applyAlignment="1" applyProtection="1">
      <alignment horizontal="center" vertical="center" wrapText="1"/>
      <protection locked="0"/>
    </xf>
    <xf numFmtId="0" fontId="47" fillId="0" borderId="4" xfId="36" applyFont="1" applyBorder="1" applyAlignment="1" applyProtection="1">
      <alignment horizontal="center" vertical="center" textRotation="90" wrapText="1"/>
      <protection locked="0"/>
    </xf>
    <xf numFmtId="0" fontId="47" fillId="25" borderId="4" xfId="36" applyFont="1" applyFill="1" applyBorder="1" applyAlignment="1" applyProtection="1">
      <alignment horizontal="center" vertical="center" textRotation="90" wrapText="1"/>
      <protection locked="0"/>
    </xf>
    <xf numFmtId="0" fontId="43" fillId="0" borderId="0" xfId="0" applyFont="1"/>
    <xf numFmtId="0" fontId="43" fillId="0" borderId="4" xfId="0" applyFont="1" applyBorder="1" applyAlignment="1">
      <alignment horizontal="center" vertical="center" wrapText="1"/>
    </xf>
    <xf numFmtId="0" fontId="43" fillId="0" borderId="4" xfId="0" applyFont="1" applyBorder="1" applyAlignment="1">
      <alignment horizontal="justify" vertical="top" wrapText="1"/>
    </xf>
    <xf numFmtId="0" fontId="43" fillId="0" borderId="4" xfId="0" applyFont="1" applyBorder="1" applyAlignment="1">
      <alignment horizontal="center" vertical="center"/>
    </xf>
    <xf numFmtId="0" fontId="43" fillId="0" borderId="4" xfId="0" applyFont="1" applyBorder="1" applyAlignment="1">
      <alignment horizontal="center"/>
    </xf>
    <xf numFmtId="0" fontId="44" fillId="0" borderId="4" xfId="0" applyFont="1" applyBorder="1" applyAlignment="1">
      <alignment horizontal="justify" vertical="center" wrapText="1"/>
    </xf>
    <xf numFmtId="0" fontId="52" fillId="0" borderId="4" xfId="0" applyFont="1" applyBorder="1" applyAlignment="1">
      <alignment horizontal="justify" vertical="center" wrapText="1"/>
    </xf>
    <xf numFmtId="0" fontId="44" fillId="0" borderId="4" xfId="0" applyFont="1" applyBorder="1" applyAlignment="1">
      <alignment horizontal="left" vertical="center" wrapText="1"/>
    </xf>
    <xf numFmtId="0" fontId="43" fillId="25" borderId="4" xfId="36" applyFont="1" applyFill="1" applyBorder="1" applyAlignment="1">
      <alignment horizontal="center" vertical="center" wrapText="1"/>
    </xf>
    <xf numFmtId="0" fontId="50" fillId="0" borderId="4" xfId="36" applyFont="1" applyBorder="1" applyAlignment="1" applyProtection="1">
      <alignment horizontal="center" vertical="center" textRotation="90" wrapText="1"/>
      <protection locked="0"/>
    </xf>
    <xf numFmtId="0" fontId="43" fillId="25" borderId="4" xfId="36" applyFont="1" applyFill="1" applyBorder="1" applyAlignment="1" applyProtection="1">
      <alignment vertical="center" wrapText="1"/>
      <protection locked="0"/>
    </xf>
    <xf numFmtId="0" fontId="44" fillId="25" borderId="4" xfId="36" applyFont="1" applyFill="1" applyBorder="1" applyAlignment="1" applyProtection="1">
      <alignment vertical="center" wrapText="1"/>
      <protection locked="0"/>
    </xf>
    <xf numFmtId="0" fontId="43" fillId="25" borderId="4" xfId="36" applyFont="1" applyFill="1" applyBorder="1" applyAlignment="1" applyProtection="1">
      <alignment horizontal="left" vertical="center" wrapText="1"/>
      <protection locked="0"/>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9" fillId="0" borderId="0" xfId="40" applyFont="1" applyBorder="1" applyAlignment="1">
      <alignment horizontal="center" vertical="center"/>
    </xf>
    <xf numFmtId="0" fontId="25" fillId="0" borderId="0" xfId="40" applyFont="1" applyBorder="1" applyAlignment="1">
      <alignment horizontal="center" vertic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17" fontId="25" fillId="0" borderId="0" xfId="40" applyNumberFormat="1" applyFont="1" applyBorder="1" applyAlignment="1">
      <alignment horizont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39" fillId="0" borderId="0" xfId="40" applyNumberFormat="1" applyFont="1" applyBorder="1" applyAlignment="1">
      <alignment horizontal="center" vertical="center"/>
    </xf>
    <xf numFmtId="0" fontId="42" fillId="0" borderId="27" xfId="0" applyFont="1" applyBorder="1" applyAlignment="1">
      <alignment horizontal="center"/>
    </xf>
    <xf numFmtId="0" fontId="42" fillId="0" borderId="28" xfId="0" applyFont="1" applyBorder="1" applyAlignment="1">
      <alignment horizontal="center"/>
    </xf>
    <xf numFmtId="0" fontId="42" fillId="0" borderId="29" xfId="0" applyFont="1" applyBorder="1" applyAlignment="1">
      <alignment horizontal="center"/>
    </xf>
    <xf numFmtId="0" fontId="53" fillId="37" borderId="53" xfId="0" applyFont="1" applyFill="1" applyBorder="1" applyAlignment="1">
      <alignment horizontal="center" vertical="center" wrapText="1"/>
    </xf>
    <xf numFmtId="0" fontId="53" fillId="38" borderId="53" xfId="0" applyFont="1" applyFill="1" applyBorder="1" applyAlignment="1">
      <alignment horizontal="center" vertical="center" wrapText="1"/>
    </xf>
    <xf numFmtId="0" fontId="53" fillId="39" borderId="53" xfId="0" applyFont="1" applyFill="1" applyBorder="1" applyAlignment="1">
      <alignment horizontal="center" vertical="center" wrapText="1"/>
    </xf>
    <xf numFmtId="0" fontId="54" fillId="34" borderId="53" xfId="0" applyFont="1" applyFill="1" applyBorder="1" applyAlignment="1">
      <alignment horizontal="center" vertical="center"/>
    </xf>
    <xf numFmtId="0" fontId="54" fillId="40" borderId="53" xfId="0" applyFont="1" applyFill="1" applyBorder="1" applyAlignment="1">
      <alignment horizontal="center" vertical="center" wrapText="1"/>
    </xf>
    <xf numFmtId="0" fontId="54" fillId="41" borderId="53" xfId="0" applyFont="1" applyFill="1" applyBorder="1" applyAlignment="1">
      <alignment horizontal="center" vertical="center" wrapText="1"/>
    </xf>
    <xf numFmtId="0" fontId="54" fillId="39" borderId="53" xfId="0" applyFont="1" applyFill="1" applyBorder="1" applyAlignment="1">
      <alignment horizontal="center" vertical="center" wrapText="1"/>
    </xf>
    <xf numFmtId="0" fontId="54" fillId="42" borderId="53" xfId="0" applyFont="1" applyFill="1" applyBorder="1" applyAlignment="1">
      <alignment horizontal="center" vertical="center" wrapText="1"/>
    </xf>
    <xf numFmtId="0" fontId="54" fillId="38" borderId="53" xfId="0" applyFont="1" applyFill="1" applyBorder="1" applyAlignment="1">
      <alignment horizontal="center" vertical="center" wrapText="1"/>
    </xf>
    <xf numFmtId="0" fontId="54" fillId="39" borderId="38" xfId="0" applyFont="1" applyFill="1" applyBorder="1" applyAlignment="1">
      <alignment horizontal="center" vertical="center" wrapText="1"/>
    </xf>
    <xf numFmtId="0" fontId="53" fillId="37" borderId="41" xfId="0" applyFont="1" applyFill="1" applyBorder="1" applyAlignment="1">
      <alignment horizontal="center" vertical="center" wrapText="1"/>
    </xf>
    <xf numFmtId="0" fontId="53" fillId="38" borderId="41" xfId="0" applyFont="1" applyFill="1" applyBorder="1" applyAlignment="1">
      <alignment horizontal="center" vertical="center" wrapText="1"/>
    </xf>
    <xf numFmtId="0" fontId="53" fillId="39" borderId="41" xfId="0" applyFont="1" applyFill="1" applyBorder="1" applyAlignment="1">
      <alignment horizontal="center" vertical="center"/>
    </xf>
    <xf numFmtId="0" fontId="54" fillId="34" borderId="41" xfId="0" applyFont="1" applyFill="1" applyBorder="1" applyAlignment="1">
      <alignment horizontal="center" vertical="center"/>
    </xf>
    <xf numFmtId="0" fontId="54" fillId="34" borderId="41" xfId="0" applyFont="1" applyFill="1" applyBorder="1" applyAlignment="1">
      <alignment horizontal="center" vertical="center" wrapText="1"/>
    </xf>
    <xf numFmtId="0" fontId="54" fillId="40" borderId="41" xfId="0" applyFont="1" applyFill="1" applyBorder="1" applyAlignment="1">
      <alignment horizontal="center" vertical="center" wrapText="1"/>
    </xf>
    <xf numFmtId="0" fontId="54" fillId="41" borderId="41" xfId="0" applyFont="1" applyFill="1" applyBorder="1" applyAlignment="1">
      <alignment horizontal="center" vertical="center" wrapText="1"/>
    </xf>
    <xf numFmtId="0" fontId="54" fillId="39" borderId="41" xfId="0" applyFont="1" applyFill="1" applyBorder="1" applyAlignment="1">
      <alignment horizontal="center" vertical="center" wrapText="1"/>
    </xf>
    <xf numFmtId="0" fontId="54" fillId="42" borderId="41" xfId="0" applyFont="1" applyFill="1" applyBorder="1" applyAlignment="1">
      <alignment horizontal="center" vertical="center" wrapText="1"/>
    </xf>
    <xf numFmtId="0" fontId="54" fillId="38" borderId="41" xfId="0" applyFont="1" applyFill="1" applyBorder="1" applyAlignment="1">
      <alignment horizontal="center" vertical="center" wrapText="1"/>
    </xf>
    <xf numFmtId="0" fontId="54" fillId="39" borderId="42" xfId="0" applyFont="1" applyFill="1" applyBorder="1" applyAlignment="1">
      <alignment horizontal="center" vertical="center" wrapText="1"/>
    </xf>
    <xf numFmtId="0" fontId="56" fillId="43" borderId="37" xfId="0" applyFont="1" applyFill="1" applyBorder="1" applyAlignment="1">
      <alignment horizontal="center" vertical="center" wrapText="1"/>
    </xf>
    <xf numFmtId="0" fontId="56" fillId="43" borderId="40" xfId="0" applyFont="1" applyFill="1" applyBorder="1" applyAlignment="1">
      <alignment horizontal="center" vertical="center" wrapText="1"/>
    </xf>
    <xf numFmtId="0" fontId="53" fillId="39" borderId="41" xfId="0" applyFont="1" applyFill="1" applyBorder="1" applyAlignment="1">
      <alignment horizontal="center" vertical="center" wrapText="1"/>
    </xf>
    <xf numFmtId="0" fontId="50" fillId="25" borderId="4" xfId="36" applyFont="1" applyFill="1" applyBorder="1" applyAlignment="1" applyProtection="1">
      <alignment horizontal="center" vertical="center" textRotation="90" wrapText="1"/>
      <protection locked="0"/>
    </xf>
    <xf numFmtId="0" fontId="57" fillId="0" borderId="4" xfId="0" applyFont="1" applyBorder="1" applyAlignment="1">
      <alignment horizontal="center" vertical="center" textRotation="90" wrapText="1"/>
    </xf>
    <xf numFmtId="0" fontId="24" fillId="24" borderId="0" xfId="0" applyFont="1" applyFill="1" applyBorder="1" applyAlignment="1">
      <alignment vertical="center" wrapText="1"/>
    </xf>
    <xf numFmtId="0" fontId="58" fillId="0" borderId="17" xfId="0" applyFont="1" applyBorder="1" applyAlignment="1">
      <alignment horizontal="center" wrapText="1"/>
    </xf>
    <xf numFmtId="0" fontId="59" fillId="0" borderId="54" xfId="0" applyFont="1" applyBorder="1" applyAlignment="1">
      <alignment horizontal="center" vertical="center"/>
    </xf>
    <xf numFmtId="0" fontId="59" fillId="0" borderId="55" xfId="0" applyFont="1" applyBorder="1" applyAlignment="1">
      <alignment horizontal="center" vertical="center"/>
    </xf>
    <xf numFmtId="0" fontId="58" fillId="0" borderId="0" xfId="0" applyFont="1"/>
    <xf numFmtId="0" fontId="58" fillId="0" borderId="56" xfId="0" applyFont="1" applyBorder="1" applyAlignment="1">
      <alignment horizontal="center" wrapText="1"/>
    </xf>
    <xf numFmtId="0" fontId="61" fillId="0" borderId="2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2"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21" xfId="0" applyFont="1" applyBorder="1" applyAlignment="1">
      <alignment horizontal="center" vertical="center" wrapText="1"/>
    </xf>
    <xf numFmtId="0" fontId="61" fillId="0" borderId="22" xfId="0" applyFont="1" applyBorder="1" applyAlignment="1">
      <alignment horizontal="center" vertical="center" wrapText="1"/>
    </xf>
    <xf numFmtId="0" fontId="60" fillId="0" borderId="38" xfId="0" applyFont="1" applyBorder="1" applyAlignment="1">
      <alignment vertical="center"/>
    </xf>
    <xf numFmtId="0" fontId="60" fillId="0" borderId="39" xfId="0" applyFont="1" applyBorder="1" applyAlignment="1">
      <alignment vertical="center"/>
    </xf>
    <xf numFmtId="0" fontId="60" fillId="0" borderId="39" xfId="0" applyFont="1" applyBorder="1" applyAlignment="1">
      <alignment horizontal="left" vertical="center" wrapText="1"/>
    </xf>
    <xf numFmtId="0" fontId="60" fillId="0" borderId="42" xfId="0" applyFont="1" applyBorder="1" applyAlignment="1">
      <alignment vertical="center"/>
    </xf>
    <xf numFmtId="0" fontId="58" fillId="0" borderId="36" xfId="0" applyFont="1" applyBorder="1" applyAlignment="1">
      <alignment horizontal="center"/>
    </xf>
    <xf numFmtId="0" fontId="58" fillId="0" borderId="59" xfId="0" applyFont="1" applyBorder="1" applyAlignment="1">
      <alignment horizontal="center"/>
    </xf>
    <xf numFmtId="0" fontId="58" fillId="0" borderId="60" xfId="0" applyFont="1" applyBorder="1" applyAlignment="1">
      <alignment horizontal="center"/>
    </xf>
    <xf numFmtId="0" fontId="59" fillId="0" borderId="61" xfId="0" applyFont="1" applyBorder="1" applyAlignment="1">
      <alignment horizontal="center" vertical="center"/>
    </xf>
    <xf numFmtId="0" fontId="61" fillId="0" borderId="16" xfId="0" applyFont="1" applyBorder="1" applyAlignment="1">
      <alignment horizontal="center" vertical="center" wrapText="1"/>
    </xf>
    <xf numFmtId="0" fontId="61" fillId="0" borderId="25" xfId="0" applyFont="1" applyBorder="1" applyAlignment="1">
      <alignment horizontal="center" vertical="center" wrapText="1"/>
    </xf>
    <xf numFmtId="0" fontId="61" fillId="0" borderId="62" xfId="0" applyFont="1" applyBorder="1" applyAlignment="1">
      <alignment horizontal="center" vertical="center" wrapText="1"/>
    </xf>
    <xf numFmtId="0" fontId="27" fillId="30" borderId="36" xfId="0" applyFont="1" applyFill="1" applyBorder="1" applyAlignment="1">
      <alignment horizontal="center"/>
    </xf>
    <xf numFmtId="0" fontId="27" fillId="30" borderId="63" xfId="0" applyFont="1" applyFill="1" applyBorder="1" applyAlignment="1">
      <alignment horizontal="center"/>
    </xf>
    <xf numFmtId="0" fontId="27" fillId="30" borderId="64" xfId="0" applyFont="1" applyFill="1" applyBorder="1" applyAlignment="1">
      <alignment horizontal="center"/>
    </xf>
    <xf numFmtId="0" fontId="27" fillId="44" borderId="23" xfId="0" applyFont="1" applyFill="1" applyBorder="1" applyAlignment="1">
      <alignment horizontal="center" vertical="center" wrapText="1"/>
    </xf>
    <xf numFmtId="0" fontId="27" fillId="44" borderId="45" xfId="0" applyFont="1" applyFill="1" applyBorder="1" applyAlignment="1">
      <alignment horizontal="center" vertical="center" wrapText="1"/>
    </xf>
    <xf numFmtId="0" fontId="27" fillId="44" borderId="24" xfId="0" applyFont="1" applyFill="1" applyBorder="1" applyAlignment="1">
      <alignment horizontal="center" vertical="center" wrapText="1"/>
    </xf>
    <xf numFmtId="0" fontId="23" fillId="0" borderId="43" xfId="0" applyFont="1" applyBorder="1" applyAlignment="1">
      <alignment horizontal="center" vertical="center" wrapText="1"/>
    </xf>
    <xf numFmtId="17" fontId="0" fillId="0" borderId="12"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44" xfId="0" applyFont="1" applyBorder="1" applyAlignment="1">
      <alignment horizontal="center" vertical="center" wrapText="1"/>
    </xf>
    <xf numFmtId="0" fontId="23" fillId="0" borderId="40" xfId="0" applyFont="1" applyBorder="1" applyAlignment="1">
      <alignment horizontal="center" vertical="center" wrapText="1"/>
    </xf>
    <xf numFmtId="17" fontId="0" fillId="0" borderId="41" xfId="0" applyNumberFormat="1"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158">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646421616"/>
        <c:axId val="646418896"/>
        <c:axId val="0"/>
      </c:bar3DChart>
      <c:catAx>
        <c:axId val="646421616"/>
        <c:scaling>
          <c:orientation val="minMax"/>
        </c:scaling>
        <c:delete val="0"/>
        <c:axPos val="b"/>
        <c:numFmt formatCode="General" sourceLinked="0"/>
        <c:majorTickMark val="out"/>
        <c:minorTickMark val="none"/>
        <c:tickLblPos val="nextTo"/>
        <c:crossAx val="646418896"/>
        <c:crosses val="autoZero"/>
        <c:auto val="1"/>
        <c:lblAlgn val="ctr"/>
        <c:lblOffset val="100"/>
        <c:noMultiLvlLbl val="0"/>
      </c:catAx>
      <c:valAx>
        <c:axId val="646418896"/>
        <c:scaling>
          <c:orientation val="minMax"/>
        </c:scaling>
        <c:delete val="0"/>
        <c:axPos val="l"/>
        <c:majorGridlines/>
        <c:numFmt formatCode="General" sourceLinked="1"/>
        <c:majorTickMark val="out"/>
        <c:minorTickMark val="none"/>
        <c:tickLblPos val="nextTo"/>
        <c:crossAx val="64642161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646419440"/>
        <c:axId val="646419984"/>
        <c:axId val="0"/>
      </c:bar3DChart>
      <c:catAx>
        <c:axId val="646419440"/>
        <c:scaling>
          <c:orientation val="minMax"/>
        </c:scaling>
        <c:delete val="0"/>
        <c:axPos val="b"/>
        <c:numFmt formatCode="General" sourceLinked="0"/>
        <c:majorTickMark val="out"/>
        <c:minorTickMark val="none"/>
        <c:tickLblPos val="nextTo"/>
        <c:crossAx val="646419984"/>
        <c:crosses val="autoZero"/>
        <c:auto val="1"/>
        <c:lblAlgn val="ctr"/>
        <c:lblOffset val="100"/>
        <c:noMultiLvlLbl val="0"/>
      </c:catAx>
      <c:valAx>
        <c:axId val="646419984"/>
        <c:scaling>
          <c:orientation val="minMax"/>
        </c:scaling>
        <c:delete val="0"/>
        <c:axPos val="l"/>
        <c:majorGridlines/>
        <c:numFmt formatCode="General" sourceLinked="1"/>
        <c:majorTickMark val="out"/>
        <c:minorTickMark val="none"/>
        <c:tickLblPos val="nextTo"/>
        <c:crossAx val="646419440"/>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646406928"/>
        <c:axId val="646413456"/>
        <c:axId val="0"/>
      </c:bar3DChart>
      <c:catAx>
        <c:axId val="646406928"/>
        <c:scaling>
          <c:orientation val="minMax"/>
        </c:scaling>
        <c:delete val="0"/>
        <c:axPos val="b"/>
        <c:numFmt formatCode="General" sourceLinked="0"/>
        <c:majorTickMark val="out"/>
        <c:minorTickMark val="none"/>
        <c:tickLblPos val="nextTo"/>
        <c:crossAx val="646413456"/>
        <c:crosses val="autoZero"/>
        <c:auto val="0"/>
        <c:lblAlgn val="ctr"/>
        <c:lblOffset val="100"/>
        <c:noMultiLvlLbl val="0"/>
      </c:catAx>
      <c:valAx>
        <c:axId val="646413456"/>
        <c:scaling>
          <c:orientation val="minMax"/>
        </c:scaling>
        <c:delete val="0"/>
        <c:axPos val="l"/>
        <c:majorGridlines/>
        <c:numFmt formatCode="General" sourceLinked="1"/>
        <c:majorTickMark val="out"/>
        <c:minorTickMark val="none"/>
        <c:tickLblPos val="nextTo"/>
        <c:crossAx val="646406928"/>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258934</xdr:colOff>
      <xdr:row>1</xdr:row>
      <xdr:rowOff>101208</xdr:rowOff>
    </xdr:from>
    <xdr:to>
      <xdr:col>1</xdr:col>
      <xdr:colOff>1308929</xdr:colOff>
      <xdr:row>4</xdr:row>
      <xdr:rowOff>137858</xdr:rowOff>
    </xdr:to>
    <xdr:pic>
      <xdr:nvPicPr>
        <xdr:cNvPr id="3" name="Imagen 2">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49434" y="291708"/>
          <a:ext cx="1049995" cy="110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xmlns=""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xmlns=""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xmlns=""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2"/>
  <sheetViews>
    <sheetView showGridLines="0" tabSelected="1" zoomScale="50" zoomScaleNormal="50" workbookViewId="0">
      <selection activeCell="E9" sqref="E9"/>
    </sheetView>
  </sheetViews>
  <sheetFormatPr baseColWidth="10" defaultColWidth="11" defaultRowHeight="14.25" x14ac:dyDescent="0.2"/>
  <cols>
    <col min="1" max="1" width="2.5" customWidth="1"/>
    <col min="2" max="16" width="19.625" customWidth="1"/>
    <col min="17" max="18" width="25.875" customWidth="1"/>
    <col min="19" max="31" width="19.625" customWidth="1"/>
  </cols>
  <sheetData>
    <row r="1" spans="1:31" ht="15" thickBot="1" x14ac:dyDescent="0.25">
      <c r="A1" s="198"/>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row>
    <row r="2" spans="1:31" s="202" customFormat="1" ht="27.75" customHeight="1" x14ac:dyDescent="0.2">
      <c r="A2" s="199"/>
      <c r="B2" s="214"/>
      <c r="C2" s="217" t="s">
        <v>298</v>
      </c>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1"/>
      <c r="AE2" s="210" t="s">
        <v>299</v>
      </c>
    </row>
    <row r="3" spans="1:31" s="202" customFormat="1" ht="25.5" customHeight="1" x14ac:dyDescent="0.2">
      <c r="A3" s="203"/>
      <c r="B3" s="215"/>
      <c r="C3" s="218" t="s">
        <v>300</v>
      </c>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5"/>
      <c r="AE3" s="211" t="s">
        <v>301</v>
      </c>
    </row>
    <row r="4" spans="1:31" s="202" customFormat="1" ht="29.25" customHeight="1" x14ac:dyDescent="0.2">
      <c r="A4" s="203"/>
      <c r="B4" s="215"/>
      <c r="C4" s="219" t="s">
        <v>302</v>
      </c>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7"/>
      <c r="AE4" s="212" t="s">
        <v>303</v>
      </c>
    </row>
    <row r="5" spans="1:31" s="202" customFormat="1" ht="16.5" customHeight="1" thickBot="1" x14ac:dyDescent="0.25">
      <c r="A5" s="203"/>
      <c r="B5" s="216"/>
      <c r="C5" s="220"/>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9"/>
      <c r="AE5" s="213" t="s">
        <v>304</v>
      </c>
    </row>
    <row r="6" spans="1:31" ht="38.25" customHeight="1" x14ac:dyDescent="0.2">
      <c r="B6" s="193" t="s">
        <v>295</v>
      </c>
      <c r="C6" s="174" t="s">
        <v>296</v>
      </c>
      <c r="D6" s="172" t="s">
        <v>263</v>
      </c>
      <c r="E6" s="173" t="s">
        <v>264</v>
      </c>
      <c r="F6" s="174" t="s">
        <v>265</v>
      </c>
      <c r="G6" s="174"/>
      <c r="H6" s="175" t="s">
        <v>266</v>
      </c>
      <c r="I6" s="175"/>
      <c r="J6" s="175"/>
      <c r="K6" s="176" t="s">
        <v>267</v>
      </c>
      <c r="L6" s="177" t="s">
        <v>268</v>
      </c>
      <c r="M6" s="177"/>
      <c r="N6" s="177"/>
      <c r="O6" s="177"/>
      <c r="P6" s="178" t="s">
        <v>269</v>
      </c>
      <c r="Q6" s="178"/>
      <c r="R6" s="178"/>
      <c r="S6" s="179" t="s">
        <v>270</v>
      </c>
      <c r="T6" s="179"/>
      <c r="U6" s="179"/>
      <c r="V6" s="179"/>
      <c r="W6" s="179"/>
      <c r="X6" s="179"/>
      <c r="Y6" s="179"/>
      <c r="Z6" s="180" t="s">
        <v>271</v>
      </c>
      <c r="AA6" s="178" t="s">
        <v>272</v>
      </c>
      <c r="AB6" s="178"/>
      <c r="AC6" s="178"/>
      <c r="AD6" s="178"/>
      <c r="AE6" s="181"/>
    </row>
    <row r="7" spans="1:31" ht="90" customHeight="1" thickBot="1" x14ac:dyDescent="0.25">
      <c r="B7" s="194"/>
      <c r="C7" s="195"/>
      <c r="D7" s="182"/>
      <c r="E7" s="183"/>
      <c r="F7" s="184" t="s">
        <v>20</v>
      </c>
      <c r="G7" s="184" t="s">
        <v>273</v>
      </c>
      <c r="H7" s="185" t="s">
        <v>2</v>
      </c>
      <c r="I7" s="186" t="s">
        <v>3</v>
      </c>
      <c r="J7" s="185" t="s">
        <v>274</v>
      </c>
      <c r="K7" s="187"/>
      <c r="L7" s="188" t="s">
        <v>275</v>
      </c>
      <c r="M7" s="188" t="s">
        <v>276</v>
      </c>
      <c r="N7" s="188" t="s">
        <v>277</v>
      </c>
      <c r="O7" s="188" t="s">
        <v>278</v>
      </c>
      <c r="P7" s="189" t="s">
        <v>279</v>
      </c>
      <c r="Q7" s="189" t="s">
        <v>280</v>
      </c>
      <c r="R7" s="189" t="s">
        <v>281</v>
      </c>
      <c r="S7" s="190" t="s">
        <v>282</v>
      </c>
      <c r="T7" s="190" t="s">
        <v>283</v>
      </c>
      <c r="U7" s="190" t="s">
        <v>284</v>
      </c>
      <c r="V7" s="190" t="s">
        <v>285</v>
      </c>
      <c r="W7" s="190" t="s">
        <v>286</v>
      </c>
      <c r="X7" s="190" t="s">
        <v>287</v>
      </c>
      <c r="Y7" s="190" t="s">
        <v>288</v>
      </c>
      <c r="Z7" s="191" t="s">
        <v>289</v>
      </c>
      <c r="AA7" s="189" t="s">
        <v>290</v>
      </c>
      <c r="AB7" s="189" t="s">
        <v>291</v>
      </c>
      <c r="AC7" s="189" t="s">
        <v>292</v>
      </c>
      <c r="AD7" s="189" t="s">
        <v>293</v>
      </c>
      <c r="AE7" s="192" t="s">
        <v>294</v>
      </c>
    </row>
    <row r="8" spans="1:31" ht="121.5" customHeight="1" x14ac:dyDescent="0.2">
      <c r="B8" s="147" t="s">
        <v>297</v>
      </c>
      <c r="C8" s="147" t="s">
        <v>0</v>
      </c>
      <c r="D8" s="148" t="s">
        <v>9</v>
      </c>
      <c r="E8" s="148" t="s">
        <v>10</v>
      </c>
      <c r="F8" s="117" t="s">
        <v>20</v>
      </c>
      <c r="G8" s="136"/>
      <c r="H8" s="125" t="s">
        <v>11</v>
      </c>
      <c r="I8" s="146" t="s">
        <v>13</v>
      </c>
      <c r="J8" s="125" t="s">
        <v>12</v>
      </c>
      <c r="K8" s="117" t="s">
        <v>14</v>
      </c>
      <c r="L8" s="125">
        <v>13</v>
      </c>
      <c r="M8" s="125">
        <v>8</v>
      </c>
      <c r="N8" s="116" t="s">
        <v>19</v>
      </c>
      <c r="O8" s="127" t="s">
        <v>20</v>
      </c>
      <c r="P8" s="126" t="s">
        <v>15</v>
      </c>
      <c r="Q8" s="126" t="s">
        <v>15</v>
      </c>
      <c r="R8" s="126" t="s">
        <v>16</v>
      </c>
      <c r="S8" s="127">
        <v>2</v>
      </c>
      <c r="T8" s="127">
        <v>3</v>
      </c>
      <c r="U8" s="118">
        <v>6</v>
      </c>
      <c r="V8" s="127" t="s">
        <v>4</v>
      </c>
      <c r="W8" s="127">
        <v>10</v>
      </c>
      <c r="X8" s="128">
        <v>60</v>
      </c>
      <c r="Y8" s="127" t="s">
        <v>17</v>
      </c>
      <c r="Z8" s="119" t="s">
        <v>18</v>
      </c>
      <c r="AA8" s="107" t="s">
        <v>21</v>
      </c>
      <c r="AB8" s="107" t="s">
        <v>15</v>
      </c>
      <c r="AC8" s="107" t="s">
        <v>15</v>
      </c>
      <c r="AD8" s="107" t="s">
        <v>22</v>
      </c>
      <c r="AE8" s="107" t="s">
        <v>15</v>
      </c>
    </row>
    <row r="9" spans="1:31" ht="126.75" customHeight="1" x14ac:dyDescent="0.2">
      <c r="A9" t="s">
        <v>23</v>
      </c>
      <c r="B9" s="147" t="s">
        <v>297</v>
      </c>
      <c r="C9" s="147" t="s">
        <v>0</v>
      </c>
      <c r="D9" s="148" t="s">
        <v>9</v>
      </c>
      <c r="E9" s="148" t="s">
        <v>10</v>
      </c>
      <c r="F9" s="117" t="s">
        <v>20</v>
      </c>
      <c r="G9" s="136"/>
      <c r="H9" s="125" t="s">
        <v>24</v>
      </c>
      <c r="I9" s="117" t="s">
        <v>26</v>
      </c>
      <c r="J9" s="125" t="s">
        <v>25</v>
      </c>
      <c r="K9" s="117" t="s">
        <v>27</v>
      </c>
      <c r="L9" s="125">
        <v>13</v>
      </c>
      <c r="M9" s="125">
        <v>8</v>
      </c>
      <c r="N9" s="116" t="s">
        <v>29</v>
      </c>
      <c r="O9" s="127" t="s">
        <v>20</v>
      </c>
      <c r="P9" s="126" t="s">
        <v>15</v>
      </c>
      <c r="Q9" s="126" t="s">
        <v>15</v>
      </c>
      <c r="R9" s="126" t="s">
        <v>16</v>
      </c>
      <c r="S9" s="127">
        <v>2</v>
      </c>
      <c r="T9" s="127">
        <v>2</v>
      </c>
      <c r="U9" s="127">
        <v>4</v>
      </c>
      <c r="V9" s="127" t="s">
        <v>28</v>
      </c>
      <c r="W9" s="127">
        <v>10</v>
      </c>
      <c r="X9" s="128">
        <v>40</v>
      </c>
      <c r="Y9" s="127" t="s">
        <v>17</v>
      </c>
      <c r="Z9" s="127" t="s">
        <v>18</v>
      </c>
      <c r="AA9" s="107" t="s">
        <v>15</v>
      </c>
      <c r="AB9" s="107" t="s">
        <v>15</v>
      </c>
      <c r="AC9" s="107" t="s">
        <v>15</v>
      </c>
      <c r="AD9" s="107" t="s">
        <v>30</v>
      </c>
      <c r="AE9" s="107"/>
    </row>
    <row r="10" spans="1:31" ht="409.5" x14ac:dyDescent="0.2">
      <c r="B10" s="147" t="s">
        <v>297</v>
      </c>
      <c r="C10" s="147" t="s">
        <v>0</v>
      </c>
      <c r="D10" s="148" t="s">
        <v>9</v>
      </c>
      <c r="E10" s="148" t="s">
        <v>10</v>
      </c>
      <c r="F10" s="117" t="s">
        <v>20</v>
      </c>
      <c r="G10" s="136"/>
      <c r="H10" s="125" t="s">
        <v>31</v>
      </c>
      <c r="I10" s="135" t="s">
        <v>33</v>
      </c>
      <c r="J10" s="117" t="s">
        <v>32</v>
      </c>
      <c r="K10" s="117" t="s">
        <v>34</v>
      </c>
      <c r="L10" s="125">
        <v>13</v>
      </c>
      <c r="M10" s="125">
        <v>8</v>
      </c>
      <c r="N10" s="127" t="s">
        <v>37</v>
      </c>
      <c r="O10" s="127" t="s">
        <v>20</v>
      </c>
      <c r="P10" s="126" t="s">
        <v>15</v>
      </c>
      <c r="Q10" s="126" t="s">
        <v>15</v>
      </c>
      <c r="R10" s="126" t="s">
        <v>15</v>
      </c>
      <c r="S10" s="127">
        <v>2</v>
      </c>
      <c r="T10" s="127">
        <v>4</v>
      </c>
      <c r="U10" s="118">
        <v>8</v>
      </c>
      <c r="V10" s="127" t="s">
        <v>4</v>
      </c>
      <c r="W10" s="127">
        <v>25</v>
      </c>
      <c r="X10" s="128">
        <v>200</v>
      </c>
      <c r="Y10" s="127" t="s">
        <v>35</v>
      </c>
      <c r="Z10" s="119" t="s">
        <v>36</v>
      </c>
      <c r="AA10" s="107" t="s">
        <v>15</v>
      </c>
      <c r="AB10" s="107" t="s">
        <v>15</v>
      </c>
      <c r="AC10" s="107" t="s">
        <v>38</v>
      </c>
      <c r="AD10" s="129" t="s">
        <v>39</v>
      </c>
      <c r="AE10" s="107" t="s">
        <v>15</v>
      </c>
    </row>
    <row r="11" spans="1:31" ht="409.5" x14ac:dyDescent="0.2">
      <c r="B11" s="147" t="s">
        <v>297</v>
      </c>
      <c r="C11" s="147" t="s">
        <v>0</v>
      </c>
      <c r="D11" s="148" t="s">
        <v>9</v>
      </c>
      <c r="E11" s="148" t="s">
        <v>10</v>
      </c>
      <c r="F11" s="117" t="s">
        <v>20</v>
      </c>
      <c r="G11" s="136"/>
      <c r="H11" s="125" t="s">
        <v>40</v>
      </c>
      <c r="I11" s="135" t="s">
        <v>42</v>
      </c>
      <c r="J11" s="117" t="s">
        <v>41</v>
      </c>
      <c r="K11" s="117" t="s">
        <v>34</v>
      </c>
      <c r="L11" s="125">
        <v>13</v>
      </c>
      <c r="M11" s="125">
        <v>8</v>
      </c>
      <c r="N11" s="127" t="s">
        <v>37</v>
      </c>
      <c r="O11" s="127" t="s">
        <v>20</v>
      </c>
      <c r="P11" s="126" t="s">
        <v>15</v>
      </c>
      <c r="Q11" s="126" t="s">
        <v>15</v>
      </c>
      <c r="R11" s="126" t="s">
        <v>15</v>
      </c>
      <c r="S11" s="127">
        <v>2</v>
      </c>
      <c r="T11" s="127">
        <v>3</v>
      </c>
      <c r="U11" s="118">
        <v>6</v>
      </c>
      <c r="V11" s="127" t="s">
        <v>4</v>
      </c>
      <c r="W11" s="127">
        <v>25</v>
      </c>
      <c r="X11" s="128">
        <v>150</v>
      </c>
      <c r="Y11" s="127" t="s">
        <v>35</v>
      </c>
      <c r="Z11" s="119" t="s">
        <v>36</v>
      </c>
      <c r="AA11" s="107" t="s">
        <v>15</v>
      </c>
      <c r="AB11" s="107" t="s">
        <v>15</v>
      </c>
      <c r="AC11" s="115" t="s">
        <v>15</v>
      </c>
      <c r="AD11" s="129" t="s">
        <v>39</v>
      </c>
      <c r="AE11" s="130" t="s">
        <v>15</v>
      </c>
    </row>
    <row r="12" spans="1:31" ht="409.5" x14ac:dyDescent="0.2">
      <c r="B12" s="147" t="s">
        <v>297</v>
      </c>
      <c r="C12" s="147" t="s">
        <v>0</v>
      </c>
      <c r="D12" s="148" t="s">
        <v>9</v>
      </c>
      <c r="E12" s="148" t="s">
        <v>10</v>
      </c>
      <c r="F12" s="117"/>
      <c r="G12" s="117" t="s">
        <v>273</v>
      </c>
      <c r="H12" s="125" t="s">
        <v>43</v>
      </c>
      <c r="I12" s="132" t="s">
        <v>45</v>
      </c>
      <c r="J12" s="117" t="s">
        <v>44</v>
      </c>
      <c r="K12" s="117" t="s">
        <v>46</v>
      </c>
      <c r="L12" s="125">
        <v>13</v>
      </c>
      <c r="M12" s="125">
        <v>8</v>
      </c>
      <c r="N12" s="127" t="s">
        <v>47</v>
      </c>
      <c r="O12" s="127" t="s">
        <v>20</v>
      </c>
      <c r="P12" s="126" t="s">
        <v>15</v>
      </c>
      <c r="Q12" s="126" t="s">
        <v>15</v>
      </c>
      <c r="R12" s="126" t="s">
        <v>15</v>
      </c>
      <c r="S12" s="127">
        <v>2</v>
      </c>
      <c r="T12" s="127">
        <v>3</v>
      </c>
      <c r="U12" s="127">
        <v>6</v>
      </c>
      <c r="V12" s="127" t="s">
        <v>4</v>
      </c>
      <c r="W12" s="127">
        <v>25</v>
      </c>
      <c r="X12" s="128">
        <v>150</v>
      </c>
      <c r="Y12" s="127" t="s">
        <v>35</v>
      </c>
      <c r="Z12" s="127" t="s">
        <v>36</v>
      </c>
      <c r="AA12" s="107" t="s">
        <v>15</v>
      </c>
      <c r="AB12" s="107" t="s">
        <v>15</v>
      </c>
      <c r="AC12" s="131" t="s">
        <v>15</v>
      </c>
      <c r="AD12" s="133" t="s">
        <v>48</v>
      </c>
      <c r="AE12" s="130" t="s">
        <v>15</v>
      </c>
    </row>
    <row r="13" spans="1:31" ht="178.5" x14ac:dyDescent="0.2">
      <c r="B13" s="147" t="s">
        <v>297</v>
      </c>
      <c r="C13" s="147" t="s">
        <v>0</v>
      </c>
      <c r="D13" s="148" t="s">
        <v>9</v>
      </c>
      <c r="E13" s="148" t="s">
        <v>10</v>
      </c>
      <c r="F13" s="117" t="s">
        <v>20</v>
      </c>
      <c r="G13" s="136"/>
      <c r="H13" s="125" t="s">
        <v>43</v>
      </c>
      <c r="I13" s="135" t="s">
        <v>50</v>
      </c>
      <c r="J13" s="117" t="s">
        <v>49</v>
      </c>
      <c r="K13" s="117" t="s">
        <v>51</v>
      </c>
      <c r="L13" s="125">
        <v>13</v>
      </c>
      <c r="M13" s="125">
        <v>8</v>
      </c>
      <c r="N13" s="127" t="s">
        <v>52</v>
      </c>
      <c r="O13" s="127" t="s">
        <v>20</v>
      </c>
      <c r="P13" s="124" t="s">
        <v>15</v>
      </c>
      <c r="Q13" s="124" t="s">
        <v>15</v>
      </c>
      <c r="R13" s="124" t="s">
        <v>16</v>
      </c>
      <c r="S13" s="127">
        <v>2</v>
      </c>
      <c r="T13" s="127">
        <v>3</v>
      </c>
      <c r="U13" s="127">
        <v>6</v>
      </c>
      <c r="V13" s="127" t="s">
        <v>4</v>
      </c>
      <c r="W13" s="127">
        <v>10</v>
      </c>
      <c r="X13" s="128">
        <v>60</v>
      </c>
      <c r="Y13" s="127" t="s">
        <v>17</v>
      </c>
      <c r="Z13" s="127" t="s">
        <v>18</v>
      </c>
      <c r="AA13" s="107" t="s">
        <v>15</v>
      </c>
      <c r="AB13" s="107" t="s">
        <v>15</v>
      </c>
      <c r="AC13" s="131" t="s">
        <v>53</v>
      </c>
      <c r="AD13" s="131" t="s">
        <v>54</v>
      </c>
      <c r="AE13" s="120"/>
    </row>
    <row r="14" spans="1:31" ht="216.75" x14ac:dyDescent="0.2">
      <c r="B14" s="147" t="s">
        <v>297</v>
      </c>
      <c r="C14" s="147" t="s">
        <v>0</v>
      </c>
      <c r="D14" s="148" t="s">
        <v>9</v>
      </c>
      <c r="E14" s="148" t="s">
        <v>10</v>
      </c>
      <c r="F14" s="117" t="s">
        <v>20</v>
      </c>
      <c r="G14" s="136"/>
      <c r="H14" s="125" t="s">
        <v>43</v>
      </c>
      <c r="I14" s="135" t="s">
        <v>56</v>
      </c>
      <c r="J14" s="117" t="s">
        <v>55</v>
      </c>
      <c r="K14" s="117" t="s">
        <v>46</v>
      </c>
      <c r="L14" s="125">
        <v>13</v>
      </c>
      <c r="M14" s="125">
        <v>8</v>
      </c>
      <c r="N14" s="127" t="s">
        <v>58</v>
      </c>
      <c r="O14" s="127" t="s">
        <v>20</v>
      </c>
      <c r="P14" s="124" t="s">
        <v>57</v>
      </c>
      <c r="Q14" s="124" t="s">
        <v>15</v>
      </c>
      <c r="R14" s="124" t="s">
        <v>16</v>
      </c>
      <c r="S14" s="127">
        <v>2</v>
      </c>
      <c r="T14" s="127">
        <v>2</v>
      </c>
      <c r="U14" s="127">
        <v>4</v>
      </c>
      <c r="V14" s="127" t="s">
        <v>28</v>
      </c>
      <c r="W14" s="127">
        <v>10</v>
      </c>
      <c r="X14" s="128">
        <v>40</v>
      </c>
      <c r="Y14" s="127" t="s">
        <v>17</v>
      </c>
      <c r="Z14" s="127" t="s">
        <v>18</v>
      </c>
      <c r="AA14" s="107" t="s">
        <v>15</v>
      </c>
      <c r="AB14" s="107" t="s">
        <v>15</v>
      </c>
      <c r="AC14" s="131" t="s">
        <v>57</v>
      </c>
      <c r="AD14" s="131" t="s">
        <v>59</v>
      </c>
      <c r="AE14" s="120"/>
    </row>
    <row r="15" spans="1:31" ht="382.5" x14ac:dyDescent="0.2">
      <c r="B15" s="147" t="s">
        <v>297</v>
      </c>
      <c r="C15" s="147" t="s">
        <v>0</v>
      </c>
      <c r="D15" s="148" t="s">
        <v>9</v>
      </c>
      <c r="E15" s="148" t="s">
        <v>10</v>
      </c>
      <c r="F15" s="117" t="s">
        <v>20</v>
      </c>
      <c r="G15" s="136"/>
      <c r="H15" s="125" t="s">
        <v>43</v>
      </c>
      <c r="I15" s="135" t="s">
        <v>61</v>
      </c>
      <c r="J15" s="117" t="s">
        <v>60</v>
      </c>
      <c r="K15" s="117" t="s">
        <v>51</v>
      </c>
      <c r="L15" s="125">
        <v>13</v>
      </c>
      <c r="M15" s="125">
        <v>8</v>
      </c>
      <c r="N15" s="127" t="s">
        <v>52</v>
      </c>
      <c r="O15" s="127" t="s">
        <v>20</v>
      </c>
      <c r="P15" s="124" t="s">
        <v>15</v>
      </c>
      <c r="Q15" s="124" t="s">
        <v>62</v>
      </c>
      <c r="R15" s="124" t="s">
        <v>63</v>
      </c>
      <c r="S15" s="127">
        <v>2</v>
      </c>
      <c r="T15" s="127">
        <v>3</v>
      </c>
      <c r="U15" s="127">
        <v>6</v>
      </c>
      <c r="V15" s="127" t="s">
        <v>4</v>
      </c>
      <c r="W15" s="127">
        <v>10</v>
      </c>
      <c r="X15" s="128">
        <v>60</v>
      </c>
      <c r="Y15" s="127" t="s">
        <v>17</v>
      </c>
      <c r="Z15" s="127" t="s">
        <v>18</v>
      </c>
      <c r="AA15" s="107" t="s">
        <v>15</v>
      </c>
      <c r="AB15" s="107" t="s">
        <v>15</v>
      </c>
      <c r="AC15" s="131" t="s">
        <v>64</v>
      </c>
      <c r="AD15" s="131" t="s">
        <v>65</v>
      </c>
      <c r="AE15" s="120"/>
    </row>
    <row r="16" spans="1:31" ht="181.5" customHeight="1" x14ac:dyDescent="0.2">
      <c r="B16" s="147" t="s">
        <v>297</v>
      </c>
      <c r="C16" s="147" t="s">
        <v>0</v>
      </c>
      <c r="D16" s="148" t="s">
        <v>9</v>
      </c>
      <c r="E16" s="148" t="s">
        <v>10</v>
      </c>
      <c r="F16" s="117" t="s">
        <v>20</v>
      </c>
      <c r="G16" s="136"/>
      <c r="H16" s="125" t="s">
        <v>66</v>
      </c>
      <c r="I16" s="117" t="s">
        <v>68</v>
      </c>
      <c r="J16" s="125" t="s">
        <v>67</v>
      </c>
      <c r="K16" s="117" t="s">
        <v>27</v>
      </c>
      <c r="L16" s="125">
        <v>13</v>
      </c>
      <c r="M16" s="125">
        <v>8</v>
      </c>
      <c r="N16" s="116" t="s">
        <v>19</v>
      </c>
      <c r="O16" s="127" t="s">
        <v>20</v>
      </c>
      <c r="P16" s="126" t="s">
        <v>15</v>
      </c>
      <c r="Q16" s="126" t="s">
        <v>15</v>
      </c>
      <c r="R16" s="126" t="s">
        <v>16</v>
      </c>
      <c r="S16" s="127">
        <v>2</v>
      </c>
      <c r="T16" s="127">
        <v>2</v>
      </c>
      <c r="U16" s="127">
        <v>4</v>
      </c>
      <c r="V16" s="127" t="s">
        <v>28</v>
      </c>
      <c r="W16" s="127">
        <v>10</v>
      </c>
      <c r="X16" s="128">
        <v>40</v>
      </c>
      <c r="Y16" s="127" t="s">
        <v>17</v>
      </c>
      <c r="Z16" s="127" t="s">
        <v>18</v>
      </c>
      <c r="AA16" s="107" t="s">
        <v>69</v>
      </c>
      <c r="AB16" s="107" t="s">
        <v>15</v>
      </c>
      <c r="AC16" s="107" t="s">
        <v>15</v>
      </c>
      <c r="AD16" s="107" t="s">
        <v>70</v>
      </c>
      <c r="AE16" s="107"/>
    </row>
    <row r="17" spans="2:31" ht="129.75" customHeight="1" x14ac:dyDescent="0.2">
      <c r="B17" s="147" t="s">
        <v>297</v>
      </c>
      <c r="C17" s="147" t="s">
        <v>0</v>
      </c>
      <c r="D17" s="148" t="s">
        <v>9</v>
      </c>
      <c r="E17" s="148" t="s">
        <v>10</v>
      </c>
      <c r="F17" s="117" t="s">
        <v>20</v>
      </c>
      <c r="G17" s="136"/>
      <c r="H17" s="125" t="s">
        <v>40</v>
      </c>
      <c r="I17" s="135" t="s">
        <v>71</v>
      </c>
      <c r="J17" s="117" t="s">
        <v>41</v>
      </c>
      <c r="K17" s="118" t="s">
        <v>72</v>
      </c>
      <c r="L17" s="125">
        <v>13</v>
      </c>
      <c r="M17" s="125">
        <v>8</v>
      </c>
      <c r="N17" s="127" t="s">
        <v>37</v>
      </c>
      <c r="O17" s="127" t="s">
        <v>20</v>
      </c>
      <c r="P17" s="126" t="s">
        <v>15</v>
      </c>
      <c r="Q17" s="126" t="s">
        <v>15</v>
      </c>
      <c r="R17" s="126" t="s">
        <v>15</v>
      </c>
      <c r="S17" s="127">
        <v>2</v>
      </c>
      <c r="T17" s="127">
        <v>3</v>
      </c>
      <c r="U17" s="118">
        <v>6</v>
      </c>
      <c r="V17" s="127" t="s">
        <v>4</v>
      </c>
      <c r="W17" s="127">
        <v>25</v>
      </c>
      <c r="X17" s="128">
        <v>150</v>
      </c>
      <c r="Y17" s="127" t="s">
        <v>35</v>
      </c>
      <c r="Z17" s="119" t="s">
        <v>36</v>
      </c>
      <c r="AA17" s="107" t="s">
        <v>15</v>
      </c>
      <c r="AB17" s="107" t="s">
        <v>15</v>
      </c>
      <c r="AC17" s="115" t="s">
        <v>15</v>
      </c>
      <c r="AD17" s="129" t="s">
        <v>39</v>
      </c>
      <c r="AE17" s="130" t="s">
        <v>15</v>
      </c>
    </row>
    <row r="18" spans="2:31" ht="181.5" customHeight="1" x14ac:dyDescent="0.2">
      <c r="B18" s="147" t="s">
        <v>297</v>
      </c>
      <c r="C18" s="196" t="s">
        <v>0</v>
      </c>
      <c r="D18" s="148" t="s">
        <v>73</v>
      </c>
      <c r="E18" s="148" t="s">
        <v>10</v>
      </c>
      <c r="F18" s="117" t="s">
        <v>20</v>
      </c>
      <c r="G18" s="137"/>
      <c r="H18" s="125" t="s">
        <v>43</v>
      </c>
      <c r="I18" s="132" t="s">
        <v>75</v>
      </c>
      <c r="J18" s="117" t="s">
        <v>74</v>
      </c>
      <c r="K18" s="132" t="s">
        <v>76</v>
      </c>
      <c r="L18" s="125">
        <v>13</v>
      </c>
      <c r="M18" s="117">
        <v>12</v>
      </c>
      <c r="N18" s="127" t="s">
        <v>52</v>
      </c>
      <c r="O18" s="127" t="s">
        <v>20</v>
      </c>
      <c r="P18" s="126" t="s">
        <v>15</v>
      </c>
      <c r="Q18" s="126" t="s">
        <v>77</v>
      </c>
      <c r="R18" s="126" t="s">
        <v>78</v>
      </c>
      <c r="S18" s="127">
        <v>2</v>
      </c>
      <c r="T18" s="127">
        <v>3</v>
      </c>
      <c r="U18" s="127">
        <v>6</v>
      </c>
      <c r="V18" s="127" t="s">
        <v>4</v>
      </c>
      <c r="W18" s="127">
        <v>25</v>
      </c>
      <c r="X18" s="128">
        <v>150</v>
      </c>
      <c r="Y18" s="127" t="s">
        <v>35</v>
      </c>
      <c r="Z18" s="127" t="s">
        <v>36</v>
      </c>
      <c r="AA18" s="107" t="s">
        <v>15</v>
      </c>
      <c r="AB18" s="107" t="s">
        <v>15</v>
      </c>
      <c r="AC18" s="131" t="s">
        <v>15</v>
      </c>
      <c r="AD18" s="133" t="s">
        <v>79</v>
      </c>
      <c r="AE18" s="130" t="s">
        <v>15</v>
      </c>
    </row>
    <row r="19" spans="2:31" ht="232.5" customHeight="1" x14ac:dyDescent="0.2">
      <c r="B19" s="147" t="s">
        <v>297</v>
      </c>
      <c r="C19" s="196" t="s">
        <v>0</v>
      </c>
      <c r="D19" s="148" t="s">
        <v>80</v>
      </c>
      <c r="E19" s="150" t="s">
        <v>81</v>
      </c>
      <c r="F19" s="117" t="s">
        <v>20</v>
      </c>
      <c r="G19" s="137"/>
      <c r="H19" s="125" t="s">
        <v>40</v>
      </c>
      <c r="I19" s="123" t="s">
        <v>83</v>
      </c>
      <c r="J19" s="117" t="s">
        <v>82</v>
      </c>
      <c r="K19" s="117" t="s">
        <v>84</v>
      </c>
      <c r="L19" s="125">
        <v>1</v>
      </c>
      <c r="M19" s="125">
        <v>8</v>
      </c>
      <c r="N19" s="127" t="s">
        <v>37</v>
      </c>
      <c r="O19" s="127" t="s">
        <v>20</v>
      </c>
      <c r="P19" s="124" t="s">
        <v>15</v>
      </c>
      <c r="Q19" s="124" t="s">
        <v>15</v>
      </c>
      <c r="R19" s="124" t="s">
        <v>85</v>
      </c>
      <c r="S19" s="127">
        <v>2</v>
      </c>
      <c r="T19" s="127">
        <v>4</v>
      </c>
      <c r="U19" s="127">
        <v>8</v>
      </c>
      <c r="V19" s="127" t="s">
        <v>4</v>
      </c>
      <c r="W19" s="127">
        <v>10</v>
      </c>
      <c r="X19" s="128">
        <v>80</v>
      </c>
      <c r="Y19" s="127" t="s">
        <v>17</v>
      </c>
      <c r="Z19" s="127" t="s">
        <v>18</v>
      </c>
      <c r="AA19" s="107" t="s">
        <v>15</v>
      </c>
      <c r="AB19" s="107" t="s">
        <v>15</v>
      </c>
      <c r="AC19" s="131" t="s">
        <v>86</v>
      </c>
      <c r="AD19" s="130" t="s">
        <v>87</v>
      </c>
      <c r="AE19" s="130" t="s">
        <v>15</v>
      </c>
    </row>
    <row r="20" spans="2:31" ht="409.5" x14ac:dyDescent="0.2">
      <c r="B20" s="147" t="s">
        <v>297</v>
      </c>
      <c r="C20" s="196" t="s">
        <v>0</v>
      </c>
      <c r="D20" s="148" t="s">
        <v>80</v>
      </c>
      <c r="E20" s="148" t="str">
        <f>LOWER(E19)</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F20" s="117" t="s">
        <v>20</v>
      </c>
      <c r="G20" s="137"/>
      <c r="H20" s="125" t="s">
        <v>88</v>
      </c>
      <c r="I20" s="135" t="s">
        <v>90</v>
      </c>
      <c r="J20" s="117" t="s">
        <v>89</v>
      </c>
      <c r="K20" s="117" t="s">
        <v>84</v>
      </c>
      <c r="L20" s="125">
        <v>1</v>
      </c>
      <c r="M20" s="125">
        <v>8</v>
      </c>
      <c r="N20" s="127" t="s">
        <v>91</v>
      </c>
      <c r="O20" s="127" t="s">
        <v>20</v>
      </c>
      <c r="P20" s="126" t="s">
        <v>15</v>
      </c>
      <c r="Q20" s="126" t="s">
        <v>15</v>
      </c>
      <c r="R20" s="126" t="s">
        <v>16</v>
      </c>
      <c r="S20" s="127">
        <v>2</v>
      </c>
      <c r="T20" s="127">
        <v>3</v>
      </c>
      <c r="U20" s="127">
        <v>6</v>
      </c>
      <c r="V20" s="127" t="s">
        <v>4</v>
      </c>
      <c r="W20" s="127">
        <v>10</v>
      </c>
      <c r="X20" s="128">
        <v>60</v>
      </c>
      <c r="Y20" s="127" t="s">
        <v>17</v>
      </c>
      <c r="Z20" s="127" t="s">
        <v>18</v>
      </c>
      <c r="AA20" s="107" t="s">
        <v>15</v>
      </c>
      <c r="AB20" s="107" t="s">
        <v>15</v>
      </c>
      <c r="AC20" s="107" t="s">
        <v>92</v>
      </c>
      <c r="AD20" s="107" t="s">
        <v>93</v>
      </c>
      <c r="AE20" s="120"/>
    </row>
    <row r="21" spans="2:31" ht="181.5" customHeight="1" x14ac:dyDescent="0.2">
      <c r="B21" s="147" t="s">
        <v>297</v>
      </c>
      <c r="C21" s="196" t="s">
        <v>0</v>
      </c>
      <c r="D21" s="148" t="s">
        <v>80</v>
      </c>
      <c r="E21" s="148" t="str">
        <f>LOWER(E20)</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F21" s="117" t="s">
        <v>20</v>
      </c>
      <c r="G21" s="137"/>
      <c r="H21" s="117" t="s">
        <v>94</v>
      </c>
      <c r="I21" s="135" t="s">
        <v>96</v>
      </c>
      <c r="J21" s="117" t="s">
        <v>95</v>
      </c>
      <c r="K21" s="117" t="s">
        <v>84</v>
      </c>
      <c r="L21" s="125">
        <v>1</v>
      </c>
      <c r="M21" s="125">
        <v>8</v>
      </c>
      <c r="N21" s="127" t="s">
        <v>52</v>
      </c>
      <c r="O21" s="127" t="s">
        <v>20</v>
      </c>
      <c r="P21" s="125" t="s">
        <v>15</v>
      </c>
      <c r="Q21" s="125" t="s">
        <v>15</v>
      </c>
      <c r="R21" s="126" t="s">
        <v>97</v>
      </c>
      <c r="S21" s="127">
        <v>2</v>
      </c>
      <c r="T21" s="127">
        <v>3</v>
      </c>
      <c r="U21" s="118">
        <v>6</v>
      </c>
      <c r="V21" s="127" t="s">
        <v>4</v>
      </c>
      <c r="W21" s="127">
        <v>25</v>
      </c>
      <c r="X21" s="128">
        <v>150</v>
      </c>
      <c r="Y21" s="127" t="s">
        <v>35</v>
      </c>
      <c r="Z21" s="119" t="s">
        <v>36</v>
      </c>
      <c r="AA21" s="107" t="s">
        <v>15</v>
      </c>
      <c r="AB21" s="107" t="s">
        <v>15</v>
      </c>
      <c r="AC21" s="121" t="s">
        <v>98</v>
      </c>
      <c r="AD21" s="122" t="s">
        <v>99</v>
      </c>
      <c r="AE21" s="130" t="s">
        <v>100</v>
      </c>
    </row>
    <row r="22" spans="2:31" ht="216.75" customHeight="1" x14ac:dyDescent="0.2">
      <c r="B22" s="147" t="s">
        <v>297</v>
      </c>
      <c r="C22" s="196" t="s">
        <v>0</v>
      </c>
      <c r="D22" s="149" t="s">
        <v>80</v>
      </c>
      <c r="E22" s="148" t="str">
        <f>LOWER(E21)</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F22" s="117" t="s">
        <v>20</v>
      </c>
      <c r="G22" s="137"/>
      <c r="H22" s="125" t="s">
        <v>101</v>
      </c>
      <c r="I22" s="132" t="s">
        <v>103</v>
      </c>
      <c r="J22" s="117" t="s">
        <v>102</v>
      </c>
      <c r="K22" s="117" t="s">
        <v>27</v>
      </c>
      <c r="L22" s="146">
        <v>1</v>
      </c>
      <c r="M22" s="117">
        <v>12</v>
      </c>
      <c r="N22" s="127" t="s">
        <v>107</v>
      </c>
      <c r="O22" s="127" t="s">
        <v>20</v>
      </c>
      <c r="P22" s="134" t="s">
        <v>15</v>
      </c>
      <c r="Q22" s="134" t="s">
        <v>104</v>
      </c>
      <c r="R22" s="134" t="s">
        <v>16</v>
      </c>
      <c r="S22" s="127">
        <v>2</v>
      </c>
      <c r="T22" s="127">
        <v>1</v>
      </c>
      <c r="U22" s="127">
        <v>2</v>
      </c>
      <c r="V22" s="127" t="s">
        <v>28</v>
      </c>
      <c r="W22" s="127">
        <v>10</v>
      </c>
      <c r="X22" s="128">
        <v>20</v>
      </c>
      <c r="Y22" s="127" t="s">
        <v>105</v>
      </c>
      <c r="Z22" s="127" t="s">
        <v>106</v>
      </c>
      <c r="AA22" s="107" t="s">
        <v>15</v>
      </c>
      <c r="AB22" s="107" t="s">
        <v>15</v>
      </c>
      <c r="AC22" s="131" t="s">
        <v>108</v>
      </c>
      <c r="AD22" s="134" t="s">
        <v>109</v>
      </c>
      <c r="AE22" s="130"/>
    </row>
    <row r="23" spans="2:31" ht="181.5" customHeight="1" x14ac:dyDescent="0.2">
      <c r="B23" s="147" t="s">
        <v>297</v>
      </c>
      <c r="C23" s="196" t="s">
        <v>0</v>
      </c>
      <c r="D23" s="149" t="s">
        <v>110</v>
      </c>
      <c r="E23" s="114" t="s">
        <v>111</v>
      </c>
      <c r="F23" s="117" t="s">
        <v>20</v>
      </c>
      <c r="G23" s="137"/>
      <c r="H23" s="125" t="s">
        <v>43</v>
      </c>
      <c r="I23" s="132" t="s">
        <v>75</v>
      </c>
      <c r="J23" s="117" t="s">
        <v>74</v>
      </c>
      <c r="K23" s="132" t="s">
        <v>76</v>
      </c>
      <c r="L23" s="125">
        <v>14</v>
      </c>
      <c r="M23" s="117">
        <v>12</v>
      </c>
      <c r="N23" s="127" t="s">
        <v>52</v>
      </c>
      <c r="O23" s="127" t="s">
        <v>20</v>
      </c>
      <c r="P23" s="126" t="s">
        <v>15</v>
      </c>
      <c r="Q23" s="126" t="s">
        <v>77</v>
      </c>
      <c r="R23" s="126" t="s">
        <v>78</v>
      </c>
      <c r="S23" s="127">
        <v>2</v>
      </c>
      <c r="T23" s="127">
        <v>3</v>
      </c>
      <c r="U23" s="127">
        <v>6</v>
      </c>
      <c r="V23" s="127" t="s">
        <v>4</v>
      </c>
      <c r="W23" s="127">
        <v>25</v>
      </c>
      <c r="X23" s="128">
        <v>150</v>
      </c>
      <c r="Y23" s="127" t="s">
        <v>35</v>
      </c>
      <c r="Z23" s="127" t="s">
        <v>36</v>
      </c>
      <c r="AA23" s="107" t="s">
        <v>15</v>
      </c>
      <c r="AB23" s="107" t="s">
        <v>15</v>
      </c>
      <c r="AC23" s="131" t="s">
        <v>15</v>
      </c>
      <c r="AD23" s="133" t="s">
        <v>79</v>
      </c>
      <c r="AE23" s="130" t="s">
        <v>15</v>
      </c>
    </row>
    <row r="24" spans="2:31" ht="409.5" x14ac:dyDescent="0.2">
      <c r="B24" s="147" t="s">
        <v>297</v>
      </c>
      <c r="C24" s="196" t="s">
        <v>0</v>
      </c>
      <c r="D24" s="149" t="s">
        <v>110</v>
      </c>
      <c r="E24" s="114" t="s">
        <v>112</v>
      </c>
      <c r="F24" s="117" t="s">
        <v>20</v>
      </c>
      <c r="G24" s="137"/>
      <c r="H24" s="117" t="s">
        <v>113</v>
      </c>
      <c r="I24" s="135" t="s">
        <v>115</v>
      </c>
      <c r="J24" s="117" t="s">
        <v>114</v>
      </c>
      <c r="K24" s="117" t="s">
        <v>46</v>
      </c>
      <c r="L24" s="117">
        <v>14</v>
      </c>
      <c r="M24" s="125">
        <v>8</v>
      </c>
      <c r="N24" s="127" t="s">
        <v>47</v>
      </c>
      <c r="O24" s="127" t="s">
        <v>20</v>
      </c>
      <c r="P24" s="126" t="s">
        <v>15</v>
      </c>
      <c r="Q24" s="126" t="s">
        <v>116</v>
      </c>
      <c r="R24" s="126" t="s">
        <v>15</v>
      </c>
      <c r="S24" s="127">
        <v>2</v>
      </c>
      <c r="T24" s="127">
        <v>3</v>
      </c>
      <c r="U24" s="118">
        <v>4</v>
      </c>
      <c r="V24" s="127" t="str">
        <f t="shared" ref="V24:V27" si="0">IF(U24&gt;=24,"MUY ALTO",IF(U24&gt;=10,"ALTO",IF(U24&gt;=6,"MEDIO",IF(U24&lt;=40,"BAJO"))))</f>
        <v>BAJO</v>
      </c>
      <c r="W24" s="127">
        <v>25</v>
      </c>
      <c r="X24" s="128">
        <f t="shared" ref="X24:X27" si="1">+W24*U24</f>
        <v>100</v>
      </c>
      <c r="Y24" s="127" t="str">
        <f t="shared" ref="Y24:Y27" si="2">IF(X24&gt;=600,"I",IF(X24&gt;=150,"II",IF(X24&gt;=40,"III",IF(X24&lt;=40,"IV"))))</f>
        <v>III</v>
      </c>
      <c r="Z24" s="119" t="str">
        <f t="shared" ref="Z24:Z27" si="3">IF(Y24="IV","ACEPTABLE",IF(Y24="III","MEJORABLE",IF(Y24="II","ACEPTABLE CON CONTROL ESPECIFICO",IF(Y24="I","NO ACEPTABLE"))))</f>
        <v>MEJORABLE</v>
      </c>
      <c r="AA24" s="107" t="s">
        <v>15</v>
      </c>
      <c r="AB24" s="107" t="s">
        <v>15</v>
      </c>
      <c r="AC24" s="107" t="s">
        <v>15</v>
      </c>
      <c r="AD24" s="130" t="s">
        <v>117</v>
      </c>
      <c r="AE24" s="130" t="s">
        <v>15</v>
      </c>
    </row>
    <row r="25" spans="2:31" ht="357" x14ac:dyDescent="0.2">
      <c r="B25" s="147" t="s">
        <v>297</v>
      </c>
      <c r="C25" s="196" t="s">
        <v>0</v>
      </c>
      <c r="D25" s="149" t="s">
        <v>110</v>
      </c>
      <c r="E25" s="114" t="s">
        <v>112</v>
      </c>
      <c r="F25" s="117"/>
      <c r="G25" s="117" t="s">
        <v>273</v>
      </c>
      <c r="H25" s="117" t="s">
        <v>118</v>
      </c>
      <c r="I25" s="135" t="s">
        <v>120</v>
      </c>
      <c r="J25" s="117" t="s">
        <v>119</v>
      </c>
      <c r="K25" s="117" t="s">
        <v>46</v>
      </c>
      <c r="L25" s="117">
        <v>14</v>
      </c>
      <c r="M25" s="125">
        <v>8</v>
      </c>
      <c r="N25" s="127" t="s">
        <v>47</v>
      </c>
      <c r="O25" s="127" t="s">
        <v>20</v>
      </c>
      <c r="P25" s="126" t="s">
        <v>15</v>
      </c>
      <c r="Q25" s="126" t="s">
        <v>121</v>
      </c>
      <c r="R25" s="126" t="s">
        <v>15</v>
      </c>
      <c r="S25" s="127">
        <v>2</v>
      </c>
      <c r="T25" s="127">
        <v>2</v>
      </c>
      <c r="U25" s="118">
        <f t="shared" ref="U25:U27" si="4">+S25*T25</f>
        <v>4</v>
      </c>
      <c r="V25" s="127" t="str">
        <f t="shared" si="0"/>
        <v>BAJO</v>
      </c>
      <c r="W25" s="127">
        <v>25</v>
      </c>
      <c r="X25" s="128">
        <f t="shared" si="1"/>
        <v>100</v>
      </c>
      <c r="Y25" s="127" t="str">
        <f t="shared" si="2"/>
        <v>III</v>
      </c>
      <c r="Z25" s="119" t="str">
        <f t="shared" si="3"/>
        <v>MEJORABLE</v>
      </c>
      <c r="AA25" s="107" t="s">
        <v>15</v>
      </c>
      <c r="AB25" s="107" t="s">
        <v>15</v>
      </c>
      <c r="AC25" s="107" t="s">
        <v>15</v>
      </c>
      <c r="AD25" s="107" t="s">
        <v>122</v>
      </c>
      <c r="AE25" s="130" t="s">
        <v>15</v>
      </c>
    </row>
    <row r="26" spans="2:31" s="138" customFormat="1" ht="409.5" x14ac:dyDescent="0.2">
      <c r="B26" s="147" t="s">
        <v>297</v>
      </c>
      <c r="C26" s="197" t="s">
        <v>123</v>
      </c>
      <c r="D26" s="139" t="s">
        <v>124</v>
      </c>
      <c r="E26" s="139" t="s">
        <v>125</v>
      </c>
      <c r="F26" s="117"/>
      <c r="G26" s="117" t="s">
        <v>273</v>
      </c>
      <c r="H26" s="125" t="s">
        <v>88</v>
      </c>
      <c r="I26" s="139" t="s">
        <v>127</v>
      </c>
      <c r="J26" s="117" t="s">
        <v>126</v>
      </c>
      <c r="K26" s="139" t="s">
        <v>128</v>
      </c>
      <c r="L26" s="117">
        <v>14</v>
      </c>
      <c r="M26" s="125">
        <v>8</v>
      </c>
      <c r="N26" s="127" t="s">
        <v>47</v>
      </c>
      <c r="O26" s="127" t="s">
        <v>20</v>
      </c>
      <c r="P26" s="140" t="s">
        <v>129</v>
      </c>
      <c r="Q26" s="140" t="s">
        <v>130</v>
      </c>
      <c r="R26" s="140" t="s">
        <v>131</v>
      </c>
      <c r="S26" s="141">
        <v>6</v>
      </c>
      <c r="T26" s="141">
        <v>2</v>
      </c>
      <c r="U26" s="118">
        <f t="shared" si="4"/>
        <v>12</v>
      </c>
      <c r="V26" s="127" t="str">
        <f t="shared" si="0"/>
        <v>ALTO</v>
      </c>
      <c r="W26" s="141">
        <v>100</v>
      </c>
      <c r="X26" s="128">
        <f t="shared" si="1"/>
        <v>1200</v>
      </c>
      <c r="Y26" s="127" t="str">
        <f t="shared" si="2"/>
        <v>I</v>
      </c>
      <c r="Z26" s="119" t="str">
        <f t="shared" si="3"/>
        <v>NO ACEPTABLE</v>
      </c>
      <c r="AA26" s="142"/>
      <c r="AB26" s="142"/>
      <c r="AC26" s="143" t="s">
        <v>132</v>
      </c>
      <c r="AD26" s="144" t="s">
        <v>133</v>
      </c>
      <c r="AE26" s="143" t="s">
        <v>134</v>
      </c>
    </row>
    <row r="27" spans="2:31" s="138" customFormat="1" ht="252" customHeight="1" x14ac:dyDescent="0.2">
      <c r="B27" s="147" t="s">
        <v>297</v>
      </c>
      <c r="C27" s="197" t="s">
        <v>123</v>
      </c>
      <c r="D27" s="139" t="s">
        <v>124</v>
      </c>
      <c r="E27" s="139" t="s">
        <v>135</v>
      </c>
      <c r="F27" s="117"/>
      <c r="G27" s="117" t="s">
        <v>273</v>
      </c>
      <c r="H27" s="125" t="s">
        <v>136</v>
      </c>
      <c r="I27" s="139" t="s">
        <v>138</v>
      </c>
      <c r="J27" s="117" t="s">
        <v>137</v>
      </c>
      <c r="K27" s="139" t="s">
        <v>139</v>
      </c>
      <c r="L27" s="117">
        <v>14</v>
      </c>
      <c r="M27" s="125">
        <v>8</v>
      </c>
      <c r="N27" s="127" t="s">
        <v>142</v>
      </c>
      <c r="O27" s="127" t="s">
        <v>20</v>
      </c>
      <c r="P27" s="145" t="s">
        <v>129</v>
      </c>
      <c r="Q27" s="143" t="s">
        <v>140</v>
      </c>
      <c r="R27" s="143" t="s">
        <v>141</v>
      </c>
      <c r="S27" s="141">
        <v>6</v>
      </c>
      <c r="T27" s="141">
        <v>2</v>
      </c>
      <c r="U27" s="118">
        <f t="shared" si="4"/>
        <v>12</v>
      </c>
      <c r="V27" s="127" t="str">
        <f t="shared" si="0"/>
        <v>ALTO</v>
      </c>
      <c r="W27" s="141">
        <v>100</v>
      </c>
      <c r="X27" s="128">
        <f t="shared" si="1"/>
        <v>1200</v>
      </c>
      <c r="Y27" s="127" t="str">
        <f t="shared" si="2"/>
        <v>I</v>
      </c>
      <c r="Z27" s="119" t="str">
        <f t="shared" si="3"/>
        <v>NO ACEPTABLE</v>
      </c>
      <c r="AA27" s="142"/>
      <c r="AB27" s="142"/>
      <c r="AC27" s="143" t="s">
        <v>143</v>
      </c>
      <c r="AD27" s="144" t="s">
        <v>144</v>
      </c>
      <c r="AE27" s="143" t="s">
        <v>145</v>
      </c>
    </row>
    <row r="28" spans="2:31" ht="15" thickBot="1" x14ac:dyDescent="0.25"/>
    <row r="29" spans="2:31" ht="15.75" thickBot="1" x14ac:dyDescent="0.3">
      <c r="B29" s="221" t="s">
        <v>305</v>
      </c>
      <c r="C29" s="222"/>
      <c r="D29" s="222"/>
      <c r="E29" s="223"/>
    </row>
    <row r="30" spans="2:31" ht="71.25" customHeight="1" thickBot="1" x14ac:dyDescent="0.25">
      <c r="B30" s="224" t="s">
        <v>306</v>
      </c>
      <c r="C30" s="225" t="s">
        <v>1</v>
      </c>
      <c r="D30" s="225" t="s">
        <v>307</v>
      </c>
      <c r="E30" s="226" t="s">
        <v>308</v>
      </c>
    </row>
    <row r="31" spans="2:31" ht="71.25" x14ac:dyDescent="0.2">
      <c r="B31" s="227">
        <v>1</v>
      </c>
      <c r="C31" s="228" t="s">
        <v>309</v>
      </c>
      <c r="D31" s="229" t="s">
        <v>310</v>
      </c>
      <c r="E31" s="230" t="s">
        <v>311</v>
      </c>
    </row>
    <row r="32" spans="2:31" ht="57.75" thickBot="1" x14ac:dyDescent="0.25">
      <c r="B32" s="231">
        <v>2</v>
      </c>
      <c r="C32" s="232" t="s">
        <v>312</v>
      </c>
      <c r="D32" s="233" t="s">
        <v>313</v>
      </c>
      <c r="E32" s="234" t="s">
        <v>314</v>
      </c>
    </row>
    <row r="52" ht="25.5" customHeight="1" x14ac:dyDescent="0.2"/>
  </sheetData>
  <dataConsolidate/>
  <mergeCells count="17">
    <mergeCell ref="B29:E29"/>
    <mergeCell ref="L6:O6"/>
    <mergeCell ref="P6:R6"/>
    <mergeCell ref="S6:Y6"/>
    <mergeCell ref="AA6:AE6"/>
    <mergeCell ref="A2:A5"/>
    <mergeCell ref="B2:B5"/>
    <mergeCell ref="C2:AD2"/>
    <mergeCell ref="C3:AD3"/>
    <mergeCell ref="C4:AD5"/>
    <mergeCell ref="B6:B7"/>
    <mergeCell ref="C6:C7"/>
    <mergeCell ref="D6:D7"/>
    <mergeCell ref="E6:E7"/>
    <mergeCell ref="F6:G6"/>
    <mergeCell ref="H6:J6"/>
    <mergeCell ref="K6:K7"/>
  </mergeCells>
  <phoneticPr fontId="19" type="noConversion"/>
  <conditionalFormatting sqref="K17">
    <cfRule type="cellIs" dxfId="78" priority="76" operator="equal">
      <formula>"NO ACEPTABLE"</formula>
    </cfRule>
    <cfRule type="cellIs" dxfId="77" priority="77" operator="equal">
      <formula>"ACEPTABLE CON CONTROL ESPECIFICO"</formula>
    </cfRule>
    <cfRule type="cellIs" dxfId="76" priority="78" operator="equal">
      <formula>"MEJORABLE"</formula>
    </cfRule>
    <cfRule type="cellIs" dxfId="75" priority="79" operator="equal">
      <formula>"ACEPTABLE"</formula>
    </cfRule>
  </conditionalFormatting>
  <conditionalFormatting sqref="Z21:Z22 Z24:Z27">
    <cfRule type="cellIs" dxfId="74" priority="71" operator="equal">
      <formula>"NO ACEPTABLE"</formula>
    </cfRule>
    <cfRule type="cellIs" dxfId="73" priority="72" operator="equal">
      <formula>"ACEPTABLE CON CONTROL ESPECIFICO"</formula>
    </cfRule>
    <cfRule type="cellIs" dxfId="72" priority="73" operator="equal">
      <formula>"MEJORABLE"</formula>
    </cfRule>
    <cfRule type="cellIs" dxfId="71" priority="74" operator="equal">
      <formula>"ACEPTABLE"</formula>
    </cfRule>
  </conditionalFormatting>
  <conditionalFormatting sqref="X21:X22 X24:X27">
    <cfRule type="cellIs" dxfId="70" priority="75" stopIfTrue="1" operator="equal">
      <formula>3</formula>
    </cfRule>
  </conditionalFormatting>
  <conditionalFormatting sqref="X10">
    <cfRule type="cellIs" dxfId="69" priority="65" stopIfTrue="1" operator="equal">
      <formula>3</formula>
    </cfRule>
  </conditionalFormatting>
  <conditionalFormatting sqref="Z10">
    <cfRule type="cellIs" dxfId="68" priority="61" operator="equal">
      <formula>"NO ACEPTABLE"</formula>
    </cfRule>
    <cfRule type="cellIs" dxfId="67" priority="62" operator="equal">
      <formula>"ACEPTABLE CON CONTROL ESPECIFICO"</formula>
    </cfRule>
    <cfRule type="cellIs" dxfId="66" priority="63" operator="equal">
      <formula>"MEJORABLE"</formula>
    </cfRule>
    <cfRule type="cellIs" dxfId="65" priority="64" operator="equal">
      <formula>"ACEPTABLE"</formula>
    </cfRule>
  </conditionalFormatting>
  <conditionalFormatting sqref="X11">
    <cfRule type="cellIs" dxfId="64" priority="60" stopIfTrue="1" operator="equal">
      <formula>3</formula>
    </cfRule>
  </conditionalFormatting>
  <conditionalFormatting sqref="Z11">
    <cfRule type="cellIs" dxfId="63" priority="56" operator="equal">
      <formula>"NO ACEPTABLE"</formula>
    </cfRule>
    <cfRule type="cellIs" dxfId="62" priority="57" operator="equal">
      <formula>"ACEPTABLE CON CONTROL ESPECIFICO"</formula>
    </cfRule>
    <cfRule type="cellIs" dxfId="61" priority="58" operator="equal">
      <formula>"MEJORABLE"</formula>
    </cfRule>
    <cfRule type="cellIs" dxfId="60" priority="59" operator="equal">
      <formula>"ACEPTABLE"</formula>
    </cfRule>
  </conditionalFormatting>
  <conditionalFormatting sqref="X8">
    <cfRule type="cellIs" dxfId="59" priority="70" stopIfTrue="1" operator="equal">
      <formula>3</formula>
    </cfRule>
  </conditionalFormatting>
  <conditionalFormatting sqref="Z8">
    <cfRule type="cellIs" dxfId="58" priority="66" operator="equal">
      <formula>"NO ACEPTABLE"</formula>
    </cfRule>
    <cfRule type="cellIs" dxfId="57" priority="67" operator="equal">
      <formula>"ACEPTABLE CON CONTROL ESPECIFICO"</formula>
    </cfRule>
    <cfRule type="cellIs" dxfId="56" priority="68" operator="equal">
      <formula>"MEJORABLE"</formula>
    </cfRule>
    <cfRule type="cellIs" dxfId="55" priority="69" operator="equal">
      <formula>"ACEPTABLE"</formula>
    </cfRule>
  </conditionalFormatting>
  <conditionalFormatting sqref="X15">
    <cfRule type="cellIs" dxfId="54" priority="55" stopIfTrue="1" operator="equal">
      <formula>3</formula>
    </cfRule>
  </conditionalFormatting>
  <conditionalFormatting sqref="Z15">
    <cfRule type="cellIs" dxfId="53" priority="51" operator="equal">
      <formula>"NO ACEPTABLE"</formula>
    </cfRule>
    <cfRule type="cellIs" dxfId="52" priority="52" operator="equal">
      <formula>"ACEPTABLE CON CONTROL ESPECIFICO"</formula>
    </cfRule>
    <cfRule type="cellIs" dxfId="51" priority="53" operator="equal">
      <formula>"MEJORABLE"</formula>
    </cfRule>
    <cfRule type="cellIs" dxfId="50" priority="54" operator="equal">
      <formula>"ACEPTABLE"</formula>
    </cfRule>
  </conditionalFormatting>
  <conditionalFormatting sqref="Z13">
    <cfRule type="cellIs" dxfId="49" priority="46" operator="equal">
      <formula>"NO ACEPTABLE"</formula>
    </cfRule>
    <cfRule type="cellIs" dxfId="48" priority="47" operator="equal">
      <formula>"ACEPTABLE CON CONTROL ESPECIFICO"</formula>
    </cfRule>
    <cfRule type="cellIs" dxfId="47" priority="48" operator="equal">
      <formula>"MEJORABLE"</formula>
    </cfRule>
    <cfRule type="cellIs" dxfId="46" priority="49" operator="equal">
      <formula>"ACEPTABLE"</formula>
    </cfRule>
  </conditionalFormatting>
  <conditionalFormatting sqref="X13">
    <cfRule type="cellIs" dxfId="45" priority="50" stopIfTrue="1" operator="equal">
      <formula>3</formula>
    </cfRule>
  </conditionalFormatting>
  <conditionalFormatting sqref="X9">
    <cfRule type="cellIs" dxfId="44" priority="35" stopIfTrue="1" operator="equal">
      <formula>3</formula>
    </cfRule>
  </conditionalFormatting>
  <conditionalFormatting sqref="Z9">
    <cfRule type="cellIs" dxfId="43" priority="31" operator="equal">
      <formula>"NO ACEPTABLE"</formula>
    </cfRule>
    <cfRule type="cellIs" dxfId="42" priority="32" operator="equal">
      <formula>"ACEPTABLE CON CONTROL ESPECIFICO"</formula>
    </cfRule>
    <cfRule type="cellIs" dxfId="41" priority="33" operator="equal">
      <formula>"MEJORABLE"</formula>
    </cfRule>
    <cfRule type="cellIs" dxfId="40" priority="34" operator="equal">
      <formula>"ACEPTABLE"</formula>
    </cfRule>
  </conditionalFormatting>
  <conditionalFormatting sqref="X12">
    <cfRule type="cellIs" dxfId="39" priority="40" stopIfTrue="1" operator="equal">
      <formula>3</formula>
    </cfRule>
  </conditionalFormatting>
  <conditionalFormatting sqref="Z12">
    <cfRule type="cellIs" dxfId="38" priority="36" operator="equal">
      <formula>"NO ACEPTABLE"</formula>
    </cfRule>
    <cfRule type="cellIs" dxfId="37" priority="37" operator="equal">
      <formula>"ACEPTABLE CON CONTROL ESPECIFICO"</formula>
    </cfRule>
    <cfRule type="cellIs" dxfId="36" priority="38" operator="equal">
      <formula>"MEJORABLE"</formula>
    </cfRule>
    <cfRule type="cellIs" dxfId="35" priority="39" operator="equal">
      <formula>"ACEPTABLE"</formula>
    </cfRule>
  </conditionalFormatting>
  <conditionalFormatting sqref="X14">
    <cfRule type="cellIs" dxfId="34" priority="45" stopIfTrue="1" operator="equal">
      <formula>3</formula>
    </cfRule>
  </conditionalFormatting>
  <conditionalFormatting sqref="Z14">
    <cfRule type="cellIs" dxfId="33" priority="41" operator="equal">
      <formula>"NO ACEPTABLE"</formula>
    </cfRule>
    <cfRule type="cellIs" dxfId="32" priority="42" operator="equal">
      <formula>"ACEPTABLE CON CONTROL ESPECIFICO"</formula>
    </cfRule>
    <cfRule type="cellIs" dxfId="31" priority="43" operator="equal">
      <formula>"MEJORABLE"</formula>
    </cfRule>
    <cfRule type="cellIs" dxfId="30" priority="44" operator="equal">
      <formula>"ACEPTABLE"</formula>
    </cfRule>
  </conditionalFormatting>
  <conditionalFormatting sqref="Z16">
    <cfRule type="cellIs" dxfId="29" priority="26" operator="equal">
      <formula>"NO ACEPTABLE"</formula>
    </cfRule>
    <cfRule type="cellIs" dxfId="28" priority="27" operator="equal">
      <formula>"ACEPTABLE CON CONTROL ESPECIFICO"</formula>
    </cfRule>
    <cfRule type="cellIs" dxfId="27" priority="28" operator="equal">
      <formula>"MEJORABLE"</formula>
    </cfRule>
    <cfRule type="cellIs" dxfId="26" priority="29" operator="equal">
      <formula>"ACEPTABLE"</formula>
    </cfRule>
  </conditionalFormatting>
  <conditionalFormatting sqref="X16">
    <cfRule type="cellIs" dxfId="25" priority="30" stopIfTrue="1" operator="equal">
      <formula>3</formula>
    </cfRule>
  </conditionalFormatting>
  <conditionalFormatting sqref="X19">
    <cfRule type="cellIs" dxfId="24" priority="25" stopIfTrue="1" operator="equal">
      <formula>3</formula>
    </cfRule>
  </conditionalFormatting>
  <conditionalFormatting sqref="Z19">
    <cfRule type="cellIs" dxfId="23" priority="21" operator="equal">
      <formula>"NO ACEPTABLE"</formula>
    </cfRule>
    <cfRule type="cellIs" dxfId="22" priority="22" operator="equal">
      <formula>"ACEPTABLE CON CONTROL ESPECIFICO"</formula>
    </cfRule>
    <cfRule type="cellIs" dxfId="21" priority="23" operator="equal">
      <formula>"MEJORABLE"</formula>
    </cfRule>
    <cfRule type="cellIs" dxfId="20" priority="24" operator="equal">
      <formula>"ACEPTABLE"</formula>
    </cfRule>
  </conditionalFormatting>
  <conditionalFormatting sqref="X20">
    <cfRule type="cellIs" dxfId="19" priority="20" stopIfTrue="1" operator="equal">
      <formula>3</formula>
    </cfRule>
  </conditionalFormatting>
  <conditionalFormatting sqref="Z20">
    <cfRule type="cellIs" dxfId="18" priority="16" operator="equal">
      <formula>"NO ACEPTABLE"</formula>
    </cfRule>
    <cfRule type="cellIs" dxfId="17" priority="17" operator="equal">
      <formula>"ACEPTABLE CON CONTROL ESPECIFICO"</formula>
    </cfRule>
    <cfRule type="cellIs" dxfId="16" priority="18" operator="equal">
      <formula>"MEJORABLE"</formula>
    </cfRule>
    <cfRule type="cellIs" dxfId="15" priority="19" operator="equal">
      <formula>"ACEPTABLE"</formula>
    </cfRule>
  </conditionalFormatting>
  <conditionalFormatting sqref="X23">
    <cfRule type="cellIs" dxfId="14" priority="15" stopIfTrue="1" operator="equal">
      <formula>3</formula>
    </cfRule>
  </conditionalFormatting>
  <conditionalFormatting sqref="Z23">
    <cfRule type="cellIs" dxfId="13" priority="11" operator="equal">
      <formula>"NO ACEPTABLE"</formula>
    </cfRule>
    <cfRule type="cellIs" dxfId="12" priority="12" operator="equal">
      <formula>"ACEPTABLE CON CONTROL ESPECIFICO"</formula>
    </cfRule>
    <cfRule type="cellIs" dxfId="11" priority="13" operator="equal">
      <formula>"MEJORABLE"</formula>
    </cfRule>
    <cfRule type="cellIs" dxfId="10" priority="14" operator="equal">
      <formula>"ACEPTABLE"</formula>
    </cfRule>
  </conditionalFormatting>
  <conditionalFormatting sqref="Z17">
    <cfRule type="cellIs" dxfId="9" priority="6" operator="equal">
      <formula>"NO ACEPTABLE"</formula>
    </cfRule>
    <cfRule type="cellIs" dxfId="8" priority="7" operator="equal">
      <formula>"ACEPTABLE CON CONTROL ESPECIFICO"</formula>
    </cfRule>
    <cfRule type="cellIs" dxfId="7" priority="8" operator="equal">
      <formula>"MEJORABLE"</formula>
    </cfRule>
    <cfRule type="cellIs" dxfId="6" priority="9" operator="equal">
      <formula>"ACEPTABLE"</formula>
    </cfRule>
  </conditionalFormatting>
  <conditionalFormatting sqref="X17">
    <cfRule type="cellIs" dxfId="5" priority="10" stopIfTrue="1" operator="equal">
      <formula>3</formula>
    </cfRule>
  </conditionalFormatting>
  <conditionalFormatting sqref="X18">
    <cfRule type="cellIs" dxfId="4" priority="5" stopIfTrue="1" operator="equal">
      <formula>3</formula>
    </cfRule>
  </conditionalFormatting>
  <conditionalFormatting sqref="Z18">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42">
    <dataValidation type="list" allowBlank="1" showInputMessage="1" showErrorMessage="1" sqref="K24:K25">
      <formula1>#REF!</formula1>
    </dataValidation>
    <dataValidation type="list" allowBlank="1" showInputMessage="1" showErrorMessage="1" sqref="N26">
      <formula1>#REF!</formula1>
    </dataValidation>
    <dataValidation type="list" allowBlank="1" showInputMessage="1" showErrorMessage="1" sqref="T24:T25">
      <formula1>#REF!</formula1>
    </dataValidation>
    <dataValidation type="list" allowBlank="1" showInputMessage="1" showErrorMessage="1" sqref="W24:W25">
      <formula1>#REF!</formula1>
    </dataValidation>
    <dataValidation type="list" allowBlank="1" showInputMessage="1" showErrorMessage="1" sqref="S24:S25">
      <formula1>#REF!</formula1>
    </dataValidation>
    <dataValidation type="list" allowBlank="1" showInputMessage="1" showErrorMessage="1" sqref="H24:H25">
      <formula1>#REF!</formula1>
    </dataValidation>
    <dataValidation type="list" allowBlank="1" showInputMessage="1" showErrorMessage="1" sqref="J24:J25">
      <formula1>#REF!</formula1>
    </dataValidation>
    <dataValidation type="list" allowBlank="1" showInputMessage="1" showErrorMessage="1" sqref="N24:N25">
      <formula1>#REF!</formula1>
    </dataValidation>
    <dataValidation type="list" allowBlank="1" showInputMessage="1" showErrorMessage="1" sqref="S8:S15 S17">
      <formula1>#REF!</formula1>
    </dataValidation>
    <dataValidation type="list" allowBlank="1" showInputMessage="1" showErrorMessage="1" sqref="N8:N15 N17">
      <formula1>#REF!</formula1>
    </dataValidation>
    <dataValidation type="list" allowBlank="1" showInputMessage="1" showErrorMessage="1" sqref="J8:J15 J17">
      <formula1>#REF!</formula1>
    </dataValidation>
    <dataValidation type="list" allowBlank="1" showInputMessage="1" showErrorMessage="1" sqref="H8:H15 H17">
      <formula1>#REF!</formula1>
    </dataValidation>
    <dataValidation type="list" allowBlank="1" showInputMessage="1" showErrorMessage="1" sqref="W8:W15 W17">
      <formula1>#REF!</formula1>
    </dataValidation>
    <dataValidation type="list" allowBlank="1" showInputMessage="1" showErrorMessage="1" sqref="T8:T15 T17">
      <formula1>#REF!</formula1>
    </dataValidation>
    <dataValidation type="list" allowBlank="1" showInputMessage="1" showErrorMessage="1" sqref="K8:K15">
      <formula1>#REF!</formula1>
    </dataValidation>
    <dataValidation type="list" allowBlank="1" showInputMessage="1" showErrorMessage="1" sqref="N19:N21">
      <formula1>#REF!</formula1>
    </dataValidation>
    <dataValidation type="list" allowBlank="1" showInputMessage="1" showErrorMessage="1" sqref="J19:J21">
      <formula1>#REF!</formula1>
    </dataValidation>
    <dataValidation type="list" allowBlank="1" showInputMessage="1" showErrorMessage="1" sqref="H19:H21">
      <formula1>#REF!</formula1>
    </dataValidation>
    <dataValidation type="list" allowBlank="1" showInputMessage="1" showErrorMessage="1" sqref="S19:S21">
      <formula1>#REF!</formula1>
    </dataValidation>
    <dataValidation type="list" allowBlank="1" showInputMessage="1" showErrorMessage="1" sqref="W19:W21">
      <formula1>#REF!</formula1>
    </dataValidation>
    <dataValidation type="list" allowBlank="1" showInputMessage="1" showErrorMessage="1" sqref="T19:T21">
      <formula1>#REF!</formula1>
    </dataValidation>
    <dataValidation type="list" allowBlank="1" showInputMessage="1" showErrorMessage="1" sqref="K19:K21">
      <formula1>#REF!</formula1>
    </dataValidation>
    <dataValidation type="list" allowBlank="1" showInputMessage="1" showErrorMessage="1" sqref="N16">
      <formula1>#REF!</formula1>
    </dataValidation>
    <dataValidation type="list" allowBlank="1" showInputMessage="1" showErrorMessage="1" sqref="J16">
      <formula1>#REF!</formula1>
    </dataValidation>
    <dataValidation type="list" allowBlank="1" showInputMessage="1" showErrorMessage="1" sqref="H16">
      <formula1>#REF!</formula1>
    </dataValidation>
    <dataValidation type="list" allowBlank="1" showInputMessage="1" showErrorMessage="1" sqref="S16">
      <formula1>#REF!</formula1>
    </dataValidation>
    <dataValidation type="list" allowBlank="1" showInputMessage="1" showErrorMessage="1" sqref="W16">
      <formula1>#REF!</formula1>
    </dataValidation>
    <dataValidation type="list" allowBlank="1" showInputMessage="1" showErrorMessage="1" sqref="T16">
      <formula1>#REF!</formula1>
    </dataValidation>
    <dataValidation type="list" allowBlank="1" showInputMessage="1" showErrorMessage="1" sqref="K16">
      <formula1>#REF!</formula1>
    </dataValidation>
    <dataValidation type="list" allowBlank="1" showInputMessage="1" showErrorMessage="1" sqref="K22">
      <formula1>#REF!</formula1>
    </dataValidation>
    <dataValidation type="list" allowBlank="1" showInputMessage="1" showErrorMessage="1" sqref="T22:T23 T18">
      <formula1>#REF!</formula1>
    </dataValidation>
    <dataValidation type="list" allowBlank="1" showInputMessage="1" showErrorMessage="1" sqref="W22:W23 W18">
      <formula1>#REF!</formula1>
    </dataValidation>
    <dataValidation type="list" allowBlank="1" showInputMessage="1" showErrorMessage="1" sqref="S22:S23 S18">
      <formula1>#REF!</formula1>
    </dataValidation>
    <dataValidation type="list" allowBlank="1" showInputMessage="1" showErrorMessage="1" sqref="H22:H23 H18">
      <formula1>#REF!</formula1>
    </dataValidation>
    <dataValidation type="list" allowBlank="1" showInputMessage="1" showErrorMessage="1" sqref="J22:J23 J18">
      <formula1>#REF!</formula1>
    </dataValidation>
    <dataValidation type="list" allowBlank="1" showInputMessage="1" showErrorMessage="1" sqref="N22:N23 N18">
      <formula1>#REF!</formula1>
    </dataValidation>
    <dataValidation type="list" allowBlank="1" showInputMessage="1" showErrorMessage="1" sqref="K26">
      <formula1>#REF!</formula1>
    </dataValidation>
    <dataValidation type="list" allowBlank="1" showInputMessage="1" showErrorMessage="1" sqref="S26:S27">
      <formula1>#REF!</formula1>
    </dataValidation>
    <dataValidation type="list" allowBlank="1" showInputMessage="1" showErrorMessage="1" sqref="W26:W27">
      <formula1>#REF!</formula1>
    </dataValidation>
    <dataValidation type="list" allowBlank="1" showInputMessage="1" showErrorMessage="1" sqref="T26:T27">
      <formula1>#REF!</formula1>
    </dataValidation>
    <dataValidation type="list" allowBlank="1" showInputMessage="1" showErrorMessage="1" sqref="H26:H27">
      <formula1>#REF!</formula1>
    </dataValidation>
    <dataValidation type="list" allowBlank="1" showInputMessage="1" showErrorMessage="1" sqref="J26:J27">
      <formula1>#REF!</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23" zoomScaleNormal="100" workbookViewId="0">
      <selection activeCell="C37" sqref="C37"/>
    </sheetView>
  </sheetViews>
  <sheetFormatPr baseColWidth="10" defaultColWidth="11" defaultRowHeight="14.25" x14ac:dyDescent="0.2"/>
  <cols>
    <col min="1" max="1" width="18.375" style="89" customWidth="1"/>
    <col min="2" max="2" width="17" customWidth="1"/>
    <col min="3" max="3" width="60.125" style="113" customWidth="1"/>
  </cols>
  <sheetData>
    <row r="1" spans="1:3" x14ac:dyDescent="0.2">
      <c r="A1" s="151" t="s">
        <v>146</v>
      </c>
      <c r="B1" s="152"/>
      <c r="C1" s="153"/>
    </row>
    <row r="2" spans="1:3" ht="15" thickBot="1" x14ac:dyDescent="0.25">
      <c r="A2" s="154"/>
      <c r="B2" s="155"/>
      <c r="C2" s="156"/>
    </row>
    <row r="3" spans="1:3" ht="25.5" x14ac:dyDescent="0.2">
      <c r="A3" s="108" t="s">
        <v>5</v>
      </c>
      <c r="B3" s="109" t="s">
        <v>147</v>
      </c>
      <c r="C3" s="108" t="s">
        <v>148</v>
      </c>
    </row>
    <row r="4" spans="1:3" ht="38.25" x14ac:dyDescent="0.2">
      <c r="A4" s="24" t="s">
        <v>149</v>
      </c>
      <c r="B4" s="110">
        <v>10</v>
      </c>
      <c r="C4" s="111" t="s">
        <v>150</v>
      </c>
    </row>
    <row r="5" spans="1:3" ht="38.25" x14ac:dyDescent="0.2">
      <c r="A5" s="24" t="s">
        <v>151</v>
      </c>
      <c r="B5" s="110">
        <v>6</v>
      </c>
      <c r="C5" s="111" t="s">
        <v>152</v>
      </c>
    </row>
    <row r="6" spans="1:3" ht="38.25" x14ac:dyDescent="0.2">
      <c r="A6" s="24" t="s">
        <v>153</v>
      </c>
      <c r="B6" s="110">
        <v>2</v>
      </c>
      <c r="C6" s="111" t="s">
        <v>154</v>
      </c>
    </row>
    <row r="7" spans="1:3" ht="51" x14ac:dyDescent="0.2">
      <c r="A7" s="24" t="s">
        <v>155</v>
      </c>
      <c r="B7" s="110" t="s">
        <v>156</v>
      </c>
      <c r="C7" s="111" t="s">
        <v>157</v>
      </c>
    </row>
    <row r="8" spans="1:3" ht="15" thickBot="1" x14ac:dyDescent="0.25">
      <c r="B8" s="112"/>
    </row>
    <row r="9" spans="1:3" x14ac:dyDescent="0.2">
      <c r="A9" s="151" t="s">
        <v>158</v>
      </c>
      <c r="B9" s="152"/>
      <c r="C9" s="153"/>
    </row>
    <row r="10" spans="1:3" ht="15" thickBot="1" x14ac:dyDescent="0.25">
      <c r="A10" s="154"/>
      <c r="B10" s="155"/>
      <c r="C10" s="156"/>
    </row>
    <row r="11" spans="1:3" ht="25.5" x14ac:dyDescent="0.2">
      <c r="A11" s="108" t="s">
        <v>6</v>
      </c>
      <c r="B11" s="109" t="s">
        <v>159</v>
      </c>
      <c r="C11" s="108" t="s">
        <v>148</v>
      </c>
    </row>
    <row r="12" spans="1:3" ht="25.5" x14ac:dyDescent="0.2">
      <c r="A12" s="24" t="s">
        <v>160</v>
      </c>
      <c r="B12" s="110">
        <v>4</v>
      </c>
      <c r="C12" s="111" t="s">
        <v>161</v>
      </c>
    </row>
    <row r="13" spans="1:3" ht="25.5" x14ac:dyDescent="0.2">
      <c r="A13" s="24" t="s">
        <v>162</v>
      </c>
      <c r="B13" s="110">
        <v>3</v>
      </c>
      <c r="C13" s="111" t="s">
        <v>163</v>
      </c>
    </row>
    <row r="14" spans="1:3" ht="25.5" x14ac:dyDescent="0.2">
      <c r="A14" s="24" t="s">
        <v>164</v>
      </c>
      <c r="B14" s="110">
        <v>2</v>
      </c>
      <c r="C14" s="111" t="s">
        <v>165</v>
      </c>
    </row>
    <row r="15" spans="1:3" x14ac:dyDescent="0.2">
      <c r="A15" s="24" t="s">
        <v>166</v>
      </c>
      <c r="B15" s="110">
        <v>1</v>
      </c>
      <c r="C15" s="111" t="s">
        <v>167</v>
      </c>
    </row>
    <row r="16" spans="1:3" ht="15" thickBot="1" x14ac:dyDescent="0.25"/>
    <row r="17" spans="1:3" x14ac:dyDescent="0.2">
      <c r="A17" s="151" t="s">
        <v>168</v>
      </c>
      <c r="B17" s="152"/>
      <c r="C17" s="153"/>
    </row>
    <row r="18" spans="1:3" ht="15" thickBot="1" x14ac:dyDescent="0.25">
      <c r="A18" s="154"/>
      <c r="B18" s="155"/>
      <c r="C18" s="156"/>
    </row>
    <row r="19" spans="1:3" ht="25.5" x14ac:dyDescent="0.2">
      <c r="A19" s="108" t="s">
        <v>7</v>
      </c>
      <c r="B19" s="109" t="s">
        <v>169</v>
      </c>
      <c r="C19" s="108" t="s">
        <v>148</v>
      </c>
    </row>
    <row r="20" spans="1:3" ht="38.25" x14ac:dyDescent="0.2">
      <c r="A20" s="24" t="s">
        <v>149</v>
      </c>
      <c r="B20" s="110" t="s">
        <v>170</v>
      </c>
      <c r="C20" s="111" t="s">
        <v>171</v>
      </c>
    </row>
    <row r="21" spans="1:3" ht="51" x14ac:dyDescent="0.2">
      <c r="A21" s="24" t="s">
        <v>151</v>
      </c>
      <c r="B21" s="110" t="s">
        <v>172</v>
      </c>
      <c r="C21" s="111" t="s">
        <v>173</v>
      </c>
    </row>
    <row r="22" spans="1:3" ht="38.25" x14ac:dyDescent="0.2">
      <c r="A22" s="24" t="s">
        <v>174</v>
      </c>
      <c r="B22" s="110" t="s">
        <v>175</v>
      </c>
      <c r="C22" s="111" t="s">
        <v>176</v>
      </c>
    </row>
    <row r="23" spans="1:3" ht="38.25" x14ac:dyDescent="0.2">
      <c r="A23" s="24" t="s">
        <v>155</v>
      </c>
      <c r="B23" s="110" t="s">
        <v>177</v>
      </c>
      <c r="C23" s="111" t="s">
        <v>178</v>
      </c>
    </row>
    <row r="24" spans="1:3" ht="15" thickBot="1" x14ac:dyDescent="0.25"/>
    <row r="25" spans="1:3" x14ac:dyDescent="0.2">
      <c r="A25" s="151" t="s">
        <v>179</v>
      </c>
      <c r="B25" s="152"/>
      <c r="C25" s="153"/>
    </row>
    <row r="26" spans="1:3" ht="15" thickBot="1" x14ac:dyDescent="0.25">
      <c r="A26" s="154"/>
      <c r="B26" s="155"/>
      <c r="C26" s="156"/>
    </row>
    <row r="27" spans="1:3" ht="25.5" x14ac:dyDescent="0.2">
      <c r="A27" s="108" t="s">
        <v>8</v>
      </c>
      <c r="B27" s="109" t="s">
        <v>180</v>
      </c>
      <c r="C27" s="108" t="s">
        <v>148</v>
      </c>
    </row>
    <row r="28" spans="1:3" x14ac:dyDescent="0.2">
      <c r="A28" s="24" t="s">
        <v>181</v>
      </c>
      <c r="B28" s="110">
        <v>100</v>
      </c>
      <c r="C28" s="111" t="s">
        <v>182</v>
      </c>
    </row>
    <row r="29" spans="1:3" ht="25.5" x14ac:dyDescent="0.2">
      <c r="A29" s="24" t="s">
        <v>183</v>
      </c>
      <c r="B29" s="110">
        <v>60</v>
      </c>
      <c r="C29" s="111" t="s">
        <v>184</v>
      </c>
    </row>
    <row r="30" spans="1:3" x14ac:dyDescent="0.2">
      <c r="A30" s="24" t="s">
        <v>185</v>
      </c>
      <c r="B30" s="110">
        <v>25</v>
      </c>
      <c r="C30" s="111" t="s">
        <v>186</v>
      </c>
    </row>
    <row r="31" spans="1:3" x14ac:dyDescent="0.2">
      <c r="A31" s="24" t="s">
        <v>187</v>
      </c>
      <c r="B31" s="110">
        <v>10</v>
      </c>
      <c r="C31" s="111" t="s">
        <v>188</v>
      </c>
    </row>
    <row r="32" spans="1:3" ht="15" thickBot="1" x14ac:dyDescent="0.25"/>
    <row r="33" spans="1:3" x14ac:dyDescent="0.2">
      <c r="A33" s="151" t="s">
        <v>189</v>
      </c>
      <c r="B33" s="152"/>
      <c r="C33" s="153"/>
    </row>
    <row r="34" spans="1:3" ht="15" thickBot="1" x14ac:dyDescent="0.25">
      <c r="A34" s="154"/>
      <c r="B34" s="155"/>
      <c r="C34" s="156"/>
    </row>
    <row r="35" spans="1:3" x14ac:dyDescent="0.2">
      <c r="A35" s="108" t="s">
        <v>190</v>
      </c>
      <c r="B35" s="109" t="s">
        <v>191</v>
      </c>
      <c r="C35" s="108" t="s">
        <v>148</v>
      </c>
    </row>
    <row r="36" spans="1:3" ht="25.5" x14ac:dyDescent="0.2">
      <c r="A36" s="24" t="s">
        <v>192</v>
      </c>
      <c r="B36" s="110" t="s">
        <v>193</v>
      </c>
      <c r="C36" s="111" t="s">
        <v>194</v>
      </c>
    </row>
    <row r="37" spans="1:3" x14ac:dyDescent="0.2">
      <c r="A37" s="24" t="s">
        <v>35</v>
      </c>
      <c r="B37" s="110" t="s">
        <v>195</v>
      </c>
      <c r="C37" s="111" t="s">
        <v>196</v>
      </c>
    </row>
    <row r="38" spans="1:3" ht="25.5" x14ac:dyDescent="0.2">
      <c r="A38" s="24" t="s">
        <v>17</v>
      </c>
      <c r="B38" s="110" t="s">
        <v>197</v>
      </c>
      <c r="C38" s="111" t="s">
        <v>198</v>
      </c>
    </row>
    <row r="39" spans="1:3" ht="38.25" x14ac:dyDescent="0.2">
      <c r="A39" s="24" t="s">
        <v>105</v>
      </c>
      <c r="B39" s="110">
        <v>20</v>
      </c>
      <c r="C39" s="111" t="s">
        <v>199</v>
      </c>
    </row>
    <row r="40" spans="1:3" ht="15" thickBot="1" x14ac:dyDescent="0.25"/>
    <row r="41" spans="1:3" x14ac:dyDescent="0.2">
      <c r="A41" s="151" t="s">
        <v>200</v>
      </c>
      <c r="B41" s="152"/>
      <c r="C41" s="153"/>
    </row>
    <row r="42" spans="1:3" ht="15" thickBot="1" x14ac:dyDescent="0.25">
      <c r="A42" s="154"/>
      <c r="B42" s="155"/>
      <c r="C42" s="156"/>
    </row>
    <row r="43" spans="1:3" x14ac:dyDescent="0.2">
      <c r="A43" s="108" t="s">
        <v>190</v>
      </c>
      <c r="B43" s="109" t="s">
        <v>191</v>
      </c>
      <c r="C43" s="108" t="s">
        <v>148</v>
      </c>
    </row>
    <row r="44" spans="1:3" x14ac:dyDescent="0.2">
      <c r="A44" s="24" t="s">
        <v>192</v>
      </c>
      <c r="B44" s="110" t="s">
        <v>201</v>
      </c>
      <c r="C44" s="111" t="s">
        <v>202</v>
      </c>
    </row>
    <row r="45" spans="1:3" ht="38.25" x14ac:dyDescent="0.2">
      <c r="A45" s="24" t="s">
        <v>35</v>
      </c>
      <c r="B45" s="110" t="s">
        <v>203</v>
      </c>
      <c r="C45" s="111" t="s">
        <v>204</v>
      </c>
    </row>
    <row r="46" spans="1:3" x14ac:dyDescent="0.2">
      <c r="A46" s="24" t="s">
        <v>17</v>
      </c>
      <c r="B46" s="110" t="s">
        <v>205</v>
      </c>
      <c r="C46" s="111" t="s">
        <v>206</v>
      </c>
    </row>
    <row r="47" spans="1:3" x14ac:dyDescent="0.2">
      <c r="A47" s="24" t="s">
        <v>105</v>
      </c>
      <c r="B47" s="110" t="s">
        <v>207</v>
      </c>
      <c r="C47" s="111" t="s">
        <v>208</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157" t="s">
        <v>209</v>
      </c>
      <c r="C2" s="158"/>
      <c r="D2" s="158"/>
      <c r="E2" s="158"/>
      <c r="F2" s="158"/>
      <c r="G2" s="158"/>
      <c r="H2" s="158"/>
      <c r="I2" s="158"/>
      <c r="J2" s="158"/>
      <c r="K2" s="158"/>
      <c r="L2" s="158"/>
      <c r="M2" s="158"/>
      <c r="N2" s="158"/>
      <c r="O2" s="3"/>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row>
    <row r="3" spans="2:257" ht="21.75" x14ac:dyDescent="0.45">
      <c r="B3" s="160" t="s">
        <v>210</v>
      </c>
      <c r="C3" s="160"/>
      <c r="D3" s="160"/>
      <c r="E3" s="160"/>
      <c r="F3" s="160"/>
      <c r="G3" s="160"/>
      <c r="H3" s="160"/>
      <c r="I3" s="160"/>
      <c r="J3" s="160"/>
      <c r="K3" s="160"/>
      <c r="L3" s="160"/>
      <c r="M3" s="160"/>
      <c r="N3" s="160"/>
      <c r="O3" s="3"/>
      <c r="P3" s="161"/>
      <c r="Q3" s="159"/>
      <c r="R3" s="161"/>
      <c r="S3" s="159"/>
      <c r="T3" s="161"/>
      <c r="U3" s="159"/>
      <c r="V3" s="161"/>
      <c r="W3" s="159"/>
      <c r="X3" s="161"/>
      <c r="Y3" s="159"/>
      <c r="Z3" s="161"/>
      <c r="AA3" s="159"/>
      <c r="AB3" s="161"/>
      <c r="AC3" s="159"/>
      <c r="AD3" s="161"/>
      <c r="AE3" s="159"/>
      <c r="AF3" s="161"/>
      <c r="AG3" s="159"/>
      <c r="AH3" s="161"/>
      <c r="AI3" s="159"/>
      <c r="AJ3" s="161"/>
      <c r="AK3" s="159"/>
      <c r="AL3" s="161"/>
      <c r="AM3" s="159"/>
      <c r="AN3" s="161"/>
      <c r="AO3" s="159"/>
      <c r="AP3" s="161"/>
      <c r="AQ3" s="159"/>
      <c r="AR3" s="161"/>
      <c r="AS3" s="159"/>
      <c r="AT3" s="161"/>
      <c r="AU3" s="159"/>
      <c r="AV3" s="161"/>
      <c r="AW3" s="159"/>
      <c r="AX3" s="161"/>
      <c r="AY3" s="159"/>
      <c r="AZ3" s="161"/>
      <c r="BA3" s="159"/>
      <c r="BB3" s="161"/>
      <c r="BC3" s="159"/>
      <c r="BD3" s="161"/>
      <c r="BE3" s="159"/>
      <c r="BF3" s="161"/>
      <c r="BG3" s="159"/>
      <c r="BH3" s="161"/>
      <c r="BI3" s="159"/>
      <c r="BJ3" s="161"/>
      <c r="BK3" s="159"/>
      <c r="BL3" s="161"/>
      <c r="BM3" s="159"/>
      <c r="BN3" s="161"/>
      <c r="BO3" s="159"/>
      <c r="BP3" s="161"/>
      <c r="BQ3" s="159"/>
      <c r="BR3" s="161"/>
      <c r="BS3" s="159"/>
      <c r="BT3" s="161"/>
      <c r="BU3" s="159"/>
      <c r="BV3" s="161"/>
      <c r="BW3" s="159"/>
      <c r="BX3" s="161"/>
      <c r="BY3" s="159"/>
      <c r="BZ3" s="161"/>
      <c r="CA3" s="159"/>
      <c r="CB3" s="161"/>
      <c r="CC3" s="159"/>
      <c r="CD3" s="161"/>
      <c r="CE3" s="159"/>
      <c r="CF3" s="161"/>
      <c r="CG3" s="159"/>
      <c r="CH3" s="161"/>
      <c r="CI3" s="159"/>
      <c r="CJ3" s="161"/>
      <c r="CK3" s="159"/>
      <c r="CL3" s="161"/>
      <c r="CM3" s="159"/>
      <c r="CN3" s="161"/>
      <c r="CO3" s="159"/>
      <c r="CP3" s="161"/>
      <c r="CQ3" s="159"/>
      <c r="CR3" s="161"/>
      <c r="CS3" s="159"/>
      <c r="CT3" s="161"/>
      <c r="CU3" s="159"/>
      <c r="CV3" s="161"/>
      <c r="CW3" s="159"/>
      <c r="CX3" s="161"/>
      <c r="CY3" s="159"/>
      <c r="CZ3" s="161"/>
      <c r="DA3" s="159"/>
      <c r="DB3" s="161"/>
      <c r="DC3" s="159"/>
      <c r="DD3" s="161"/>
      <c r="DE3" s="159"/>
      <c r="DF3" s="161"/>
      <c r="DG3" s="159"/>
      <c r="DH3" s="161"/>
      <c r="DI3" s="159"/>
      <c r="DJ3" s="161"/>
      <c r="DK3" s="159"/>
      <c r="DL3" s="161"/>
      <c r="DM3" s="159"/>
      <c r="DN3" s="161"/>
      <c r="DO3" s="159"/>
      <c r="DP3" s="161"/>
      <c r="DQ3" s="159"/>
      <c r="DR3" s="161"/>
      <c r="DS3" s="159"/>
      <c r="DT3" s="161"/>
      <c r="DU3" s="159"/>
      <c r="DV3" s="161"/>
      <c r="DW3" s="159"/>
      <c r="DX3" s="161"/>
      <c r="DY3" s="159"/>
      <c r="DZ3" s="161"/>
      <c r="EA3" s="159"/>
      <c r="EB3" s="161"/>
      <c r="EC3" s="159"/>
      <c r="ED3" s="161"/>
      <c r="EE3" s="159"/>
      <c r="EF3" s="161"/>
      <c r="EG3" s="159"/>
      <c r="EH3" s="161"/>
      <c r="EI3" s="159"/>
      <c r="EJ3" s="161"/>
      <c r="EK3" s="159"/>
      <c r="EL3" s="161"/>
      <c r="EM3" s="159"/>
      <c r="EN3" s="161"/>
      <c r="EO3" s="159"/>
      <c r="EP3" s="161"/>
      <c r="EQ3" s="159"/>
      <c r="ER3" s="161"/>
      <c r="ES3" s="159"/>
      <c r="ET3" s="161"/>
      <c r="EU3" s="159"/>
      <c r="EV3" s="161"/>
      <c r="EW3" s="159"/>
      <c r="EX3" s="161"/>
      <c r="EY3" s="159"/>
      <c r="EZ3" s="161"/>
      <c r="FA3" s="159"/>
      <c r="FB3" s="161"/>
      <c r="FC3" s="159"/>
      <c r="FD3" s="161"/>
      <c r="FE3" s="159"/>
      <c r="FF3" s="161"/>
      <c r="FG3" s="159"/>
      <c r="FH3" s="161"/>
      <c r="FI3" s="159"/>
      <c r="FJ3" s="161"/>
      <c r="FK3" s="159"/>
      <c r="FL3" s="161"/>
      <c r="FM3" s="159"/>
      <c r="FN3" s="161"/>
      <c r="FO3" s="159"/>
      <c r="FP3" s="161"/>
      <c r="FQ3" s="159"/>
      <c r="FR3" s="161"/>
      <c r="FS3" s="159"/>
      <c r="FT3" s="161"/>
      <c r="FU3" s="159"/>
      <c r="FV3" s="161"/>
      <c r="FW3" s="159"/>
      <c r="FX3" s="161"/>
      <c r="FY3" s="159"/>
      <c r="FZ3" s="161"/>
      <c r="GA3" s="159"/>
      <c r="GB3" s="161"/>
      <c r="GC3" s="159"/>
      <c r="GD3" s="161"/>
      <c r="GE3" s="159"/>
      <c r="GF3" s="161"/>
      <c r="GG3" s="159"/>
      <c r="GH3" s="161"/>
      <c r="GI3" s="159"/>
      <c r="GJ3" s="161"/>
      <c r="GK3" s="159"/>
      <c r="GL3" s="161"/>
      <c r="GM3" s="159"/>
      <c r="GN3" s="161"/>
      <c r="GO3" s="159"/>
      <c r="GP3" s="161"/>
      <c r="GQ3" s="159"/>
      <c r="GR3" s="161"/>
      <c r="GS3" s="159"/>
      <c r="GT3" s="161"/>
      <c r="GU3" s="159"/>
      <c r="GV3" s="161"/>
      <c r="GW3" s="159"/>
      <c r="GX3" s="161"/>
      <c r="GY3" s="159"/>
      <c r="GZ3" s="161"/>
      <c r="HA3" s="159"/>
      <c r="HB3" s="161"/>
      <c r="HC3" s="159"/>
      <c r="HD3" s="161"/>
      <c r="HE3" s="159"/>
      <c r="HF3" s="161"/>
      <c r="HG3" s="159"/>
      <c r="HH3" s="161"/>
      <c r="HI3" s="159"/>
      <c r="HJ3" s="161"/>
      <c r="HK3" s="159"/>
      <c r="HL3" s="161"/>
      <c r="HM3" s="159"/>
      <c r="HN3" s="161"/>
      <c r="HO3" s="159"/>
      <c r="HP3" s="161"/>
      <c r="HQ3" s="159"/>
      <c r="HR3" s="161"/>
      <c r="HS3" s="159"/>
      <c r="HT3" s="161"/>
      <c r="HU3" s="159"/>
      <c r="HV3" s="161"/>
      <c r="HW3" s="159"/>
      <c r="HX3" s="161"/>
      <c r="HY3" s="159"/>
      <c r="HZ3" s="161"/>
      <c r="IA3" s="159"/>
      <c r="IB3" s="161"/>
      <c r="IC3" s="159"/>
      <c r="ID3" s="161"/>
      <c r="IE3" s="159"/>
      <c r="IF3" s="161"/>
      <c r="IG3" s="159"/>
      <c r="IH3" s="161"/>
      <c r="II3" s="159"/>
      <c r="IJ3" s="161"/>
      <c r="IK3" s="159"/>
      <c r="IL3" s="161"/>
      <c r="IM3" s="159"/>
      <c r="IN3" s="161"/>
      <c r="IO3" s="159"/>
      <c r="IP3" s="161"/>
      <c r="IQ3" s="159"/>
      <c r="IR3" s="161"/>
      <c r="IS3" s="159"/>
      <c r="IT3" s="161"/>
      <c r="IU3" s="159"/>
      <c r="IV3" s="161"/>
      <c r="IW3" s="159"/>
    </row>
    <row r="4" spans="2:257" ht="15" thickBot="1" x14ac:dyDescent="0.25"/>
    <row r="5" spans="2:257" ht="60" customHeight="1" thickBot="1" x14ac:dyDescent="0.25">
      <c r="B5" s="101" t="s">
        <v>2</v>
      </c>
      <c r="C5" s="102" t="s">
        <v>211</v>
      </c>
      <c r="D5" t="e">
        <f>#REF!</f>
        <v>#REF!</v>
      </c>
      <c r="E5" t="e">
        <f>#REF!</f>
        <v>#REF!</v>
      </c>
      <c r="G5" s="63"/>
      <c r="H5" s="65" t="s">
        <v>212</v>
      </c>
      <c r="I5" s="65" t="s">
        <v>213</v>
      </c>
      <c r="J5" s="65" t="s">
        <v>4</v>
      </c>
      <c r="K5" s="64" t="s">
        <v>214</v>
      </c>
    </row>
    <row r="6" spans="2:257" ht="25.5" customHeight="1" thickBot="1" x14ac:dyDescent="0.25">
      <c r="B6" s="13" t="s">
        <v>215</v>
      </c>
      <c r="C6" s="20" t="s">
        <v>216</v>
      </c>
      <c r="D6" s="94"/>
      <c r="E6" t="e">
        <f>#REF!</f>
        <v>#REF!</v>
      </c>
      <c r="G6" s="64" t="s">
        <v>217</v>
      </c>
      <c r="H6" s="63">
        <v>6</v>
      </c>
      <c r="I6" s="63">
        <v>9</v>
      </c>
      <c r="J6" s="63">
        <v>33</v>
      </c>
      <c r="K6" s="24">
        <f>SUM(H6:J6)</f>
        <v>48</v>
      </c>
    </row>
    <row r="7" spans="2:257" ht="27.75" customHeight="1" thickBot="1" x14ac:dyDescent="0.25">
      <c r="B7" s="13" t="s">
        <v>215</v>
      </c>
      <c r="C7" s="20" t="s">
        <v>216</v>
      </c>
      <c r="D7" s="95"/>
      <c r="E7" t="e">
        <f>#REF!</f>
        <v>#REF!</v>
      </c>
      <c r="G7" s="15" t="s">
        <v>218</v>
      </c>
      <c r="H7" s="66">
        <v>0.12</v>
      </c>
      <c r="I7" s="66">
        <v>0.19</v>
      </c>
      <c r="J7" s="66">
        <v>0.69</v>
      </c>
      <c r="K7" s="66">
        <v>1</v>
      </c>
    </row>
    <row r="8" spans="2:257" ht="15" thickBot="1" x14ac:dyDescent="0.25">
      <c r="B8" s="13" t="s">
        <v>215</v>
      </c>
      <c r="C8" s="20" t="s">
        <v>216</v>
      </c>
      <c r="D8" s="90"/>
      <c r="E8" t="e">
        <f>#REF!</f>
        <v>#REF!</v>
      </c>
    </row>
    <row r="9" spans="2:257" ht="15" thickBot="1" x14ac:dyDescent="0.25">
      <c r="B9" s="13" t="s">
        <v>215</v>
      </c>
      <c r="C9" s="20" t="s">
        <v>216</v>
      </c>
      <c r="D9" s="96"/>
      <c r="E9" t="e">
        <f>#REF!</f>
        <v>#REF!</v>
      </c>
    </row>
    <row r="10" spans="2:257" ht="15" thickBot="1" x14ac:dyDescent="0.25">
      <c r="B10" s="13" t="s">
        <v>215</v>
      </c>
      <c r="C10" s="20" t="s">
        <v>216</v>
      </c>
      <c r="D10" s="90"/>
      <c r="E10" t="e">
        <f>#REF!</f>
        <v>#REF!</v>
      </c>
    </row>
    <row r="11" spans="2:257" ht="14.25" customHeight="1" thickBot="1" x14ac:dyDescent="0.25">
      <c r="B11" s="13" t="s">
        <v>215</v>
      </c>
      <c r="C11" s="20" t="s">
        <v>216</v>
      </c>
      <c r="D11" s="90"/>
      <c r="E11" t="e">
        <f>#REF!</f>
        <v>#REF!</v>
      </c>
    </row>
    <row r="12" spans="2:257" ht="14.25" customHeight="1" thickBot="1" x14ac:dyDescent="0.25">
      <c r="B12" s="13" t="s">
        <v>219</v>
      </c>
      <c r="C12" s="22" t="s">
        <v>220</v>
      </c>
      <c r="D12" s="94"/>
    </row>
    <row r="13" spans="2:257" ht="14.25" customHeight="1" thickBot="1" x14ac:dyDescent="0.25">
      <c r="B13" s="13" t="s">
        <v>219</v>
      </c>
      <c r="C13" s="22" t="s">
        <v>220</v>
      </c>
      <c r="D13" s="95"/>
    </row>
    <row r="14" spans="2:257" ht="14.25" customHeight="1" thickBot="1" x14ac:dyDescent="0.25">
      <c r="B14" s="13" t="s">
        <v>219</v>
      </c>
      <c r="C14" s="22" t="s">
        <v>220</v>
      </c>
      <c r="D14" s="95"/>
    </row>
    <row r="15" spans="2:257" ht="14.25" customHeight="1" thickBot="1" x14ac:dyDescent="0.25">
      <c r="B15" s="13" t="s">
        <v>219</v>
      </c>
      <c r="C15" s="22" t="s">
        <v>220</v>
      </c>
      <c r="D15" s="90"/>
    </row>
    <row r="16" spans="2:257" ht="14.25" customHeight="1" thickBot="1" x14ac:dyDescent="0.25">
      <c r="B16" s="13" t="s">
        <v>219</v>
      </c>
      <c r="C16" s="22" t="s">
        <v>220</v>
      </c>
      <c r="D16" s="90"/>
    </row>
    <row r="17" spans="2:5" ht="14.25" customHeight="1" thickBot="1" x14ac:dyDescent="0.25">
      <c r="B17" s="13" t="s">
        <v>219</v>
      </c>
      <c r="C17" s="22" t="s">
        <v>220</v>
      </c>
      <c r="D17" s="95"/>
    </row>
    <row r="18" spans="2:5" ht="14.25" customHeight="1" thickBot="1" x14ac:dyDescent="0.25">
      <c r="B18" s="13" t="s">
        <v>219</v>
      </c>
      <c r="C18" s="22" t="s">
        <v>220</v>
      </c>
      <c r="D18" s="95"/>
    </row>
    <row r="19" spans="2:5" ht="14.25" customHeight="1" thickBot="1" x14ac:dyDescent="0.25">
      <c r="B19" s="13" t="s">
        <v>219</v>
      </c>
      <c r="C19" s="22" t="s">
        <v>220</v>
      </c>
      <c r="D19" s="90"/>
    </row>
    <row r="20" spans="2:5" ht="17.25" customHeight="1" thickBot="1" x14ac:dyDescent="0.25">
      <c r="B20" s="13" t="s">
        <v>221</v>
      </c>
      <c r="C20" s="22" t="s">
        <v>220</v>
      </c>
      <c r="D20" s="97"/>
    </row>
    <row r="21" spans="2:5" ht="15.75" customHeight="1" thickBot="1" x14ac:dyDescent="0.25">
      <c r="B21" s="19" t="s">
        <v>221</v>
      </c>
      <c r="C21" s="21" t="s">
        <v>222</v>
      </c>
      <c r="D21" s="98"/>
      <c r="E21" t="e">
        <f>#REF!</f>
        <v>#REF!</v>
      </c>
    </row>
    <row r="22" spans="2:5" ht="12.75" customHeight="1" thickBot="1" x14ac:dyDescent="0.25">
      <c r="B22" s="13" t="s">
        <v>223</v>
      </c>
      <c r="C22" s="21" t="s">
        <v>222</v>
      </c>
      <c r="D22" s="99"/>
      <c r="E22" t="e">
        <f>#REF!</f>
        <v>#REF!</v>
      </c>
    </row>
    <row r="23" spans="2:5" ht="18" customHeight="1" thickBot="1" x14ac:dyDescent="0.25">
      <c r="B23" s="13" t="s">
        <v>221</v>
      </c>
      <c r="C23" s="21" t="s">
        <v>222</v>
      </c>
      <c r="D23" s="99"/>
      <c r="E23" t="e">
        <f>#REF!</f>
        <v>#REF!</v>
      </c>
    </row>
    <row r="24" spans="2:5" ht="12.75" customHeight="1" thickBot="1" x14ac:dyDescent="0.25">
      <c r="B24" s="13" t="s">
        <v>224</v>
      </c>
      <c r="C24" s="21" t="s">
        <v>222</v>
      </c>
      <c r="D24" s="95"/>
      <c r="E24" t="e">
        <f>#REF!</f>
        <v>#REF!</v>
      </c>
    </row>
    <row r="25" spans="2:5" ht="15.75" customHeight="1" thickBot="1" x14ac:dyDescent="0.25">
      <c r="B25" s="13" t="s">
        <v>221</v>
      </c>
      <c r="C25" s="21" t="s">
        <v>222</v>
      </c>
      <c r="D25" s="100"/>
      <c r="E25" t="e">
        <f>#REF!</f>
        <v>#REF!</v>
      </c>
    </row>
    <row r="26" spans="2:5" ht="18" customHeight="1" thickBot="1" x14ac:dyDescent="0.25">
      <c r="B26" s="13" t="s">
        <v>221</v>
      </c>
      <c r="C26" s="21" t="s">
        <v>222</v>
      </c>
      <c r="D26" s="100"/>
      <c r="E26" t="e">
        <f>#REF!</f>
        <v>#REF!</v>
      </c>
    </row>
    <row r="27" spans="2:5" ht="18" customHeight="1" thickBot="1" x14ac:dyDescent="0.25">
      <c r="B27" s="13" t="s">
        <v>221</v>
      </c>
      <c r="C27" s="21" t="s">
        <v>222</v>
      </c>
      <c r="D27" s="100"/>
      <c r="E27" t="e">
        <f>#REF!</f>
        <v>#REF!</v>
      </c>
    </row>
    <row r="28" spans="2:5" ht="15.75" customHeight="1" thickBot="1" x14ac:dyDescent="0.25">
      <c r="B28" s="13" t="s">
        <v>221</v>
      </c>
      <c r="C28" s="21" t="s">
        <v>222</v>
      </c>
      <c r="D28" s="95"/>
      <c r="E28" t="e">
        <f>#REF!</f>
        <v>#REF!</v>
      </c>
    </row>
    <row r="29" spans="2:5" ht="12.75" customHeight="1" thickBot="1" x14ac:dyDescent="0.25">
      <c r="B29" s="13" t="s">
        <v>223</v>
      </c>
      <c r="C29" s="21" t="s">
        <v>222</v>
      </c>
      <c r="D29" s="95"/>
      <c r="E29" t="e">
        <f>#REF!</f>
        <v>#REF!</v>
      </c>
    </row>
    <row r="30" spans="2:5" ht="11.25" customHeight="1" thickBot="1" x14ac:dyDescent="0.25">
      <c r="B30" s="13" t="s">
        <v>223</v>
      </c>
      <c r="C30" s="21" t="s">
        <v>222</v>
      </c>
      <c r="D30" s="95"/>
      <c r="E30" t="e">
        <f>#REF!</f>
        <v>#REF!</v>
      </c>
    </row>
    <row r="31" spans="2:5" ht="16.5" customHeight="1" thickBot="1" x14ac:dyDescent="0.25">
      <c r="B31" s="13" t="s">
        <v>221</v>
      </c>
      <c r="C31" s="21" t="s">
        <v>222</v>
      </c>
      <c r="D31" s="97"/>
      <c r="E31" t="e">
        <f>#REF!</f>
        <v>#REF!</v>
      </c>
    </row>
    <row r="32" spans="2:5" ht="18" customHeight="1" thickBot="1" x14ac:dyDescent="0.25">
      <c r="B32" s="13" t="s">
        <v>221</v>
      </c>
      <c r="C32" s="21" t="s">
        <v>222</v>
      </c>
      <c r="D32" s="97"/>
      <c r="E32" t="e">
        <f>#REF!</f>
        <v>#REF!</v>
      </c>
    </row>
    <row r="33" spans="2:5" ht="13.5" customHeight="1" thickBot="1" x14ac:dyDescent="0.25">
      <c r="B33" s="13" t="s">
        <v>224</v>
      </c>
      <c r="C33" s="21" t="s">
        <v>222</v>
      </c>
      <c r="D33" s="90"/>
      <c r="E33" t="e">
        <f>#REF!</f>
        <v>#REF!</v>
      </c>
    </row>
    <row r="34" spans="2:5" ht="15" customHeight="1" thickBot="1" x14ac:dyDescent="0.25">
      <c r="B34" s="13" t="s">
        <v>221</v>
      </c>
      <c r="C34" s="21" t="s">
        <v>222</v>
      </c>
      <c r="D34" s="97"/>
      <c r="E34" t="e">
        <f>#REF!</f>
        <v>#REF!</v>
      </c>
    </row>
    <row r="35" spans="2:5" ht="13.5" customHeight="1" thickBot="1" x14ac:dyDescent="0.25">
      <c r="B35" s="13" t="s">
        <v>223</v>
      </c>
      <c r="C35" s="21" t="s">
        <v>222</v>
      </c>
      <c r="D35" s="97"/>
      <c r="E35" t="e">
        <f>#REF!</f>
        <v>#REF!</v>
      </c>
    </row>
    <row r="36" spans="2:5" ht="16.5" customHeight="1" thickBot="1" x14ac:dyDescent="0.25">
      <c r="B36" s="13" t="s">
        <v>221</v>
      </c>
      <c r="C36" s="21" t="s">
        <v>222</v>
      </c>
      <c r="D36" s="14"/>
      <c r="E36" t="e">
        <f>#REF!</f>
        <v>#REF!</v>
      </c>
    </row>
    <row r="37" spans="2:5" ht="15.75" customHeight="1" thickBot="1" x14ac:dyDescent="0.25">
      <c r="B37" s="13" t="s">
        <v>221</v>
      </c>
      <c r="C37" s="21" t="s">
        <v>222</v>
      </c>
      <c r="D37" s="14"/>
      <c r="E37" t="e">
        <f>#REF!</f>
        <v>#REF!</v>
      </c>
    </row>
    <row r="38" spans="2:5" ht="18" customHeight="1" thickBot="1" x14ac:dyDescent="0.25">
      <c r="B38" s="13" t="s">
        <v>221</v>
      </c>
      <c r="C38" s="21" t="s">
        <v>222</v>
      </c>
      <c r="D38" s="100"/>
      <c r="E38" t="e">
        <f>#REF!</f>
        <v>#REF!</v>
      </c>
    </row>
    <row r="39" spans="2:5" ht="15" thickBot="1" x14ac:dyDescent="0.25">
      <c r="B39" s="13" t="s">
        <v>224</v>
      </c>
      <c r="C39" s="21" t="s">
        <v>222</v>
      </c>
      <c r="D39" s="96"/>
      <c r="E39" t="e">
        <f>#REF!</f>
        <v>#REF!</v>
      </c>
    </row>
    <row r="40" spans="2:5" ht="15" thickBot="1" x14ac:dyDescent="0.25">
      <c r="B40" s="13" t="s">
        <v>223</v>
      </c>
      <c r="C40" s="21" t="s">
        <v>222</v>
      </c>
      <c r="D40" s="96"/>
      <c r="E40" t="e">
        <f>#REF!</f>
        <v>#REF!</v>
      </c>
    </row>
    <row r="41" spans="2:5" ht="15" thickBot="1" x14ac:dyDescent="0.25">
      <c r="B41" s="13" t="s">
        <v>223</v>
      </c>
      <c r="C41" s="21" t="s">
        <v>222</v>
      </c>
      <c r="D41" s="97"/>
      <c r="E41" t="e">
        <f>#REF!</f>
        <v>#REF!</v>
      </c>
    </row>
    <row r="42" spans="2:5" ht="17.25" customHeight="1" thickBot="1" x14ac:dyDescent="0.25">
      <c r="B42" s="13" t="s">
        <v>221</v>
      </c>
      <c r="C42" s="21" t="s">
        <v>222</v>
      </c>
      <c r="D42" s="97"/>
      <c r="E42" t="e">
        <f>#REF!</f>
        <v>#REF!</v>
      </c>
    </row>
    <row r="43" spans="2:5" ht="15" customHeight="1" thickBot="1" x14ac:dyDescent="0.25">
      <c r="B43" s="13" t="s">
        <v>221</v>
      </c>
      <c r="C43" s="21" t="s">
        <v>222</v>
      </c>
      <c r="D43" s="97"/>
    </row>
    <row r="44" spans="2:5" ht="18.75" customHeight="1" thickBot="1" x14ac:dyDescent="0.25">
      <c r="B44" s="91" t="s">
        <v>221</v>
      </c>
      <c r="C44" s="21" t="s">
        <v>222</v>
      </c>
      <c r="D44" s="97"/>
    </row>
    <row r="45" spans="2:5" ht="17.25" customHeight="1" thickBot="1" x14ac:dyDescent="0.25">
      <c r="B45" s="103" t="s">
        <v>221</v>
      </c>
      <c r="C45" s="92" t="s">
        <v>222</v>
      </c>
      <c r="D45" s="97"/>
    </row>
    <row r="46" spans="2:5" ht="12.75" customHeight="1" thickBot="1" x14ac:dyDescent="0.25">
      <c r="B46" s="104" t="s">
        <v>224</v>
      </c>
      <c r="C46" s="92" t="s">
        <v>222</v>
      </c>
      <c r="D46" s="90"/>
    </row>
    <row r="47" spans="2:5" ht="12.75" customHeight="1" thickBot="1" x14ac:dyDescent="0.25">
      <c r="B47" s="104" t="s">
        <v>223</v>
      </c>
      <c r="C47" s="92" t="s">
        <v>222</v>
      </c>
      <c r="D47" s="97"/>
    </row>
    <row r="48" spans="2:5" ht="13.5" customHeight="1" thickBot="1" x14ac:dyDescent="0.25">
      <c r="B48" s="104" t="s">
        <v>221</v>
      </c>
      <c r="C48" s="92" t="s">
        <v>222</v>
      </c>
      <c r="D48" s="14"/>
    </row>
    <row r="49" spans="2:15" ht="16.5" customHeight="1" thickBot="1" x14ac:dyDescent="0.25">
      <c r="B49" s="104" t="s">
        <v>221</v>
      </c>
      <c r="C49" s="92" t="s">
        <v>222</v>
      </c>
      <c r="D49" s="14"/>
    </row>
    <row r="50" spans="2:15" ht="12.75" customHeight="1" thickBot="1" x14ac:dyDescent="0.25">
      <c r="B50" s="104" t="s">
        <v>223</v>
      </c>
      <c r="C50" s="92" t="s">
        <v>222</v>
      </c>
      <c r="D50" s="96"/>
    </row>
    <row r="51" spans="2:15" ht="15.75" customHeight="1" thickBot="1" x14ac:dyDescent="0.25">
      <c r="B51" s="104" t="s">
        <v>221</v>
      </c>
      <c r="C51" s="92" t="s">
        <v>222</v>
      </c>
      <c r="D51" s="100"/>
    </row>
    <row r="52" spans="2:15" ht="15" thickBot="1" x14ac:dyDescent="0.25">
      <c r="B52" s="105" t="s">
        <v>225</v>
      </c>
      <c r="C52" s="93" t="s">
        <v>222</v>
      </c>
      <c r="D52" s="97"/>
    </row>
    <row r="53" spans="2:15" ht="15" thickBot="1" x14ac:dyDescent="0.25">
      <c r="B53" s="103" t="s">
        <v>226</v>
      </c>
      <c r="C53" s="106" t="s">
        <v>222</v>
      </c>
      <c r="D53" s="90"/>
    </row>
    <row r="54" spans="2:15" x14ac:dyDescent="0.2">
      <c r="B54" s="5"/>
      <c r="C54" s="6"/>
    </row>
    <row r="55" spans="2:15" ht="30" customHeight="1" x14ac:dyDescent="0.2">
      <c r="B55" s="5"/>
      <c r="C55" s="6"/>
      <c r="G55" s="162" t="s">
        <v>227</v>
      </c>
      <c r="H55" s="163"/>
      <c r="I55" s="163"/>
      <c r="J55" s="163"/>
      <c r="K55" s="163"/>
      <c r="L55" s="163"/>
      <c r="M55" s="163"/>
      <c r="N55" s="163"/>
      <c r="O55" s="164"/>
    </row>
    <row r="56" spans="2:15" ht="45" x14ac:dyDescent="0.2">
      <c r="E56" s="7"/>
      <c r="F56" s="89"/>
      <c r="G56" s="26"/>
      <c r="H56" s="27" t="s">
        <v>228</v>
      </c>
      <c r="I56" s="27" t="s">
        <v>229</v>
      </c>
      <c r="J56" s="27" t="s">
        <v>230</v>
      </c>
      <c r="K56" s="27" t="s">
        <v>231</v>
      </c>
      <c r="L56" s="27" t="s">
        <v>232</v>
      </c>
      <c r="M56" s="28" t="s">
        <v>233</v>
      </c>
      <c r="N56" s="27" t="s">
        <v>225</v>
      </c>
      <c r="O56" s="27" t="s">
        <v>214</v>
      </c>
    </row>
    <row r="57" spans="2:15" ht="16.5" customHeight="1" x14ac:dyDescent="0.2">
      <c r="E57" s="4" t="s">
        <v>234</v>
      </c>
      <c r="G57" s="29" t="s">
        <v>235</v>
      </c>
      <c r="H57" s="30">
        <v>20</v>
      </c>
      <c r="I57" s="31">
        <v>8</v>
      </c>
      <c r="J57" s="30">
        <v>8</v>
      </c>
      <c r="K57" s="30">
        <v>6</v>
      </c>
      <c r="L57" s="30">
        <v>4</v>
      </c>
      <c r="M57" s="18">
        <v>1</v>
      </c>
      <c r="N57" s="23">
        <v>1</v>
      </c>
      <c r="O57" s="24">
        <f>SUM(H57:N57)</f>
        <v>48</v>
      </c>
    </row>
    <row r="58" spans="2:15" ht="19.5" customHeight="1" x14ac:dyDescent="0.2">
      <c r="G58" s="29" t="s">
        <v>218</v>
      </c>
      <c r="H58" s="25">
        <v>0.42</v>
      </c>
      <c r="I58" s="24" t="s">
        <v>236</v>
      </c>
      <c r="J58" s="24" t="s">
        <v>236</v>
      </c>
      <c r="K58" s="24" t="s">
        <v>237</v>
      </c>
      <c r="L58" s="24" t="s">
        <v>238</v>
      </c>
      <c r="M58" s="24" t="s">
        <v>239</v>
      </c>
      <c r="N58" s="24" t="s">
        <v>239</v>
      </c>
      <c r="O58" s="25">
        <v>1</v>
      </c>
    </row>
  </sheetData>
  <mergeCells count="245">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 ref="HD3:HE3"/>
    <mergeCell ref="HF3:HG3"/>
    <mergeCell ref="HH3:HI3"/>
    <mergeCell ref="GL3:GM3"/>
    <mergeCell ref="GN3:GO3"/>
    <mergeCell ref="GP3:GQ3"/>
    <mergeCell ref="GR3:GS3"/>
    <mergeCell ref="GT3:GU3"/>
    <mergeCell ref="GV3:GW3"/>
    <mergeCell ref="FZ3:GA3"/>
    <mergeCell ref="GB3:GC3"/>
    <mergeCell ref="GD3:GE3"/>
    <mergeCell ref="GF3:GG3"/>
    <mergeCell ref="GH3:GI3"/>
    <mergeCell ref="GJ3:GK3"/>
    <mergeCell ref="FN3:FO3"/>
    <mergeCell ref="FP3:FQ3"/>
    <mergeCell ref="FR3:FS3"/>
    <mergeCell ref="FT3:FU3"/>
    <mergeCell ref="FV3:FW3"/>
    <mergeCell ref="FX3:FY3"/>
    <mergeCell ref="FB3:FC3"/>
    <mergeCell ref="FD3:FE3"/>
    <mergeCell ref="FF3:FG3"/>
    <mergeCell ref="FH3:FI3"/>
    <mergeCell ref="FJ3:FK3"/>
    <mergeCell ref="FL3:FM3"/>
    <mergeCell ref="EP3:EQ3"/>
    <mergeCell ref="ER3:ES3"/>
    <mergeCell ref="ET3:EU3"/>
    <mergeCell ref="EV3:EW3"/>
    <mergeCell ref="EX3:EY3"/>
    <mergeCell ref="EZ3:FA3"/>
    <mergeCell ref="ED3:EE3"/>
    <mergeCell ref="EF3:EG3"/>
    <mergeCell ref="EH3:EI3"/>
    <mergeCell ref="EJ3:EK3"/>
    <mergeCell ref="EL3:EM3"/>
    <mergeCell ref="EN3:EO3"/>
    <mergeCell ref="DR3:DS3"/>
    <mergeCell ref="DT3:DU3"/>
    <mergeCell ref="DV3:DW3"/>
    <mergeCell ref="DX3:DY3"/>
    <mergeCell ref="DZ3:EA3"/>
    <mergeCell ref="EB3:EC3"/>
    <mergeCell ref="DF3:DG3"/>
    <mergeCell ref="DH3:DI3"/>
    <mergeCell ref="DJ3:DK3"/>
    <mergeCell ref="DL3:DM3"/>
    <mergeCell ref="DN3:DO3"/>
    <mergeCell ref="DP3:DQ3"/>
    <mergeCell ref="CT3:CU3"/>
    <mergeCell ref="CV3:CW3"/>
    <mergeCell ref="CX3:CY3"/>
    <mergeCell ref="CZ3:DA3"/>
    <mergeCell ref="DB3:DC3"/>
    <mergeCell ref="DD3:DE3"/>
    <mergeCell ref="CH3:CI3"/>
    <mergeCell ref="CJ3:CK3"/>
    <mergeCell ref="CL3:CM3"/>
    <mergeCell ref="CN3:CO3"/>
    <mergeCell ref="CP3:CQ3"/>
    <mergeCell ref="CR3:CS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R3:AS3"/>
    <mergeCell ref="AT3:AU3"/>
    <mergeCell ref="AV3:AW3"/>
    <mergeCell ref="Z3:AA3"/>
    <mergeCell ref="AB3:AC3"/>
    <mergeCell ref="AD3:AE3"/>
    <mergeCell ref="AF3:AG3"/>
    <mergeCell ref="AH3:AI3"/>
    <mergeCell ref="AJ3:AK3"/>
    <mergeCell ref="B3:N3"/>
    <mergeCell ref="P3:Q3"/>
    <mergeCell ref="R3:S3"/>
    <mergeCell ref="T3:U3"/>
    <mergeCell ref="V3:W3"/>
    <mergeCell ref="X3:Y3"/>
    <mergeCell ref="AL3:AM3"/>
    <mergeCell ref="AN3:AO3"/>
    <mergeCell ref="AP3:AQ3"/>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HJ2:HK2"/>
    <mergeCell ref="HL2:HM2"/>
    <mergeCell ref="HN2:HO2"/>
    <mergeCell ref="HP2:HQ2"/>
    <mergeCell ref="HR2:HS2"/>
    <mergeCell ref="HT2:HU2"/>
    <mergeCell ref="GX2:GY2"/>
    <mergeCell ref="GZ2:HA2"/>
    <mergeCell ref="HB2:HC2"/>
    <mergeCell ref="HD2:HE2"/>
    <mergeCell ref="HF2:HG2"/>
    <mergeCell ref="HH2:HI2"/>
    <mergeCell ref="GL2:GM2"/>
    <mergeCell ref="GN2:GO2"/>
    <mergeCell ref="GP2:GQ2"/>
    <mergeCell ref="GR2:GS2"/>
    <mergeCell ref="GT2:GU2"/>
    <mergeCell ref="GV2:GW2"/>
    <mergeCell ref="FZ2:GA2"/>
    <mergeCell ref="GB2:GC2"/>
    <mergeCell ref="GD2:GE2"/>
    <mergeCell ref="GF2:GG2"/>
    <mergeCell ref="GH2:GI2"/>
    <mergeCell ref="GJ2:GK2"/>
    <mergeCell ref="FN2:FO2"/>
    <mergeCell ref="FP2:FQ2"/>
    <mergeCell ref="FR2:FS2"/>
    <mergeCell ref="FT2:FU2"/>
    <mergeCell ref="FV2:FW2"/>
    <mergeCell ref="FX2:FY2"/>
    <mergeCell ref="FB2:FC2"/>
    <mergeCell ref="FD2:FE2"/>
    <mergeCell ref="FF2:FG2"/>
    <mergeCell ref="FH2:FI2"/>
    <mergeCell ref="FJ2:FK2"/>
    <mergeCell ref="FL2:FM2"/>
    <mergeCell ref="EP2:EQ2"/>
    <mergeCell ref="ER2:ES2"/>
    <mergeCell ref="ET2:EU2"/>
    <mergeCell ref="EV2:EW2"/>
    <mergeCell ref="EX2:EY2"/>
    <mergeCell ref="EZ2:FA2"/>
    <mergeCell ref="ED2:EE2"/>
    <mergeCell ref="EF2:EG2"/>
    <mergeCell ref="EH2:EI2"/>
    <mergeCell ref="EJ2:EK2"/>
    <mergeCell ref="EL2:EM2"/>
    <mergeCell ref="EN2:EO2"/>
    <mergeCell ref="DR2:DS2"/>
    <mergeCell ref="DT2:DU2"/>
    <mergeCell ref="DV2:DW2"/>
    <mergeCell ref="DX2:DY2"/>
    <mergeCell ref="DZ2:EA2"/>
    <mergeCell ref="EB2:EC2"/>
    <mergeCell ref="DF2:DG2"/>
    <mergeCell ref="DH2:DI2"/>
    <mergeCell ref="DJ2:DK2"/>
    <mergeCell ref="DL2:DM2"/>
    <mergeCell ref="DN2:DO2"/>
    <mergeCell ref="DP2:DQ2"/>
    <mergeCell ref="CT2:CU2"/>
    <mergeCell ref="CV2:CW2"/>
    <mergeCell ref="CX2:CY2"/>
    <mergeCell ref="CZ2:DA2"/>
    <mergeCell ref="DB2:DC2"/>
    <mergeCell ref="DD2:DE2"/>
    <mergeCell ref="CH2:CI2"/>
    <mergeCell ref="CJ2:CK2"/>
    <mergeCell ref="CL2:CM2"/>
    <mergeCell ref="CN2:CO2"/>
    <mergeCell ref="CP2:CQ2"/>
    <mergeCell ref="CR2:CS2"/>
    <mergeCell ref="CB2:CC2"/>
    <mergeCell ref="CD2:CE2"/>
    <mergeCell ref="CF2:CG2"/>
    <mergeCell ref="BJ2:BK2"/>
    <mergeCell ref="BL2:BM2"/>
    <mergeCell ref="BN2:BO2"/>
    <mergeCell ref="BP2:BQ2"/>
    <mergeCell ref="BR2:BS2"/>
    <mergeCell ref="BT2:BU2"/>
    <mergeCell ref="BD2:BE2"/>
    <mergeCell ref="BF2:BG2"/>
    <mergeCell ref="BH2:BI2"/>
    <mergeCell ref="AR2:AS2"/>
    <mergeCell ref="AT2:AU2"/>
    <mergeCell ref="AV2:AW2"/>
    <mergeCell ref="BV2:BW2"/>
    <mergeCell ref="BX2:BY2"/>
    <mergeCell ref="BZ2:CA2"/>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157" t="s">
        <v>240</v>
      </c>
      <c r="B2" s="158"/>
      <c r="C2" s="158"/>
      <c r="D2" s="158"/>
      <c r="E2" s="158"/>
      <c r="F2" s="158"/>
      <c r="G2" s="158"/>
      <c r="H2" s="158"/>
      <c r="I2" s="158"/>
      <c r="J2" s="158"/>
      <c r="K2" s="158"/>
      <c r="L2" s="158"/>
      <c r="M2" s="158"/>
      <c r="N2" s="3"/>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row>
    <row r="3" spans="1:256" ht="21.75" x14ac:dyDescent="0.45">
      <c r="A3" s="168" t="s">
        <v>241</v>
      </c>
      <c r="B3" s="160"/>
      <c r="C3" s="160"/>
      <c r="D3" s="160"/>
      <c r="E3" s="160"/>
      <c r="F3" s="160"/>
      <c r="G3" s="160"/>
      <c r="H3" s="160"/>
      <c r="I3" s="160"/>
      <c r="J3" s="160"/>
      <c r="K3" s="160"/>
      <c r="L3" s="160"/>
      <c r="M3" s="160"/>
      <c r="N3" s="3"/>
      <c r="O3" s="161"/>
      <c r="P3" s="159"/>
      <c r="Q3" s="161"/>
      <c r="R3" s="159"/>
      <c r="S3" s="161"/>
      <c r="T3" s="159"/>
      <c r="U3" s="161"/>
      <c r="V3" s="159"/>
      <c r="W3" s="161"/>
      <c r="X3" s="159"/>
      <c r="Y3" s="161"/>
      <c r="Z3" s="159"/>
      <c r="AA3" s="161"/>
      <c r="AB3" s="159"/>
      <c r="AC3" s="161"/>
      <c r="AD3" s="159"/>
      <c r="AE3" s="161"/>
      <c r="AF3" s="159"/>
      <c r="AG3" s="161"/>
      <c r="AH3" s="159"/>
      <c r="AI3" s="161"/>
      <c r="AJ3" s="159"/>
      <c r="AK3" s="161"/>
      <c r="AL3" s="159"/>
      <c r="AM3" s="161"/>
      <c r="AN3" s="159"/>
      <c r="AO3" s="161"/>
      <c r="AP3" s="159"/>
      <c r="AQ3" s="161"/>
      <c r="AR3" s="159"/>
      <c r="AS3" s="161"/>
      <c r="AT3" s="159"/>
      <c r="AU3" s="161"/>
      <c r="AV3" s="159"/>
      <c r="AW3" s="161"/>
      <c r="AX3" s="159"/>
      <c r="AY3" s="161"/>
      <c r="AZ3" s="159"/>
      <c r="BA3" s="161"/>
      <c r="BB3" s="159"/>
      <c r="BC3" s="161"/>
      <c r="BD3" s="159"/>
      <c r="BE3" s="161"/>
      <c r="BF3" s="159"/>
      <c r="BG3" s="161"/>
      <c r="BH3" s="159"/>
      <c r="BI3" s="161"/>
      <c r="BJ3" s="159"/>
      <c r="BK3" s="161"/>
      <c r="BL3" s="159"/>
      <c r="BM3" s="161"/>
      <c r="BN3" s="159"/>
      <c r="BO3" s="161"/>
      <c r="BP3" s="159"/>
      <c r="BQ3" s="161"/>
      <c r="BR3" s="159"/>
      <c r="BS3" s="161"/>
      <c r="BT3" s="159"/>
      <c r="BU3" s="161"/>
      <c r="BV3" s="159"/>
      <c r="BW3" s="161"/>
      <c r="BX3" s="159"/>
      <c r="BY3" s="161"/>
      <c r="BZ3" s="159"/>
      <c r="CA3" s="161"/>
      <c r="CB3" s="159"/>
      <c r="CC3" s="161"/>
      <c r="CD3" s="159"/>
      <c r="CE3" s="161"/>
      <c r="CF3" s="159"/>
      <c r="CG3" s="161"/>
      <c r="CH3" s="159"/>
      <c r="CI3" s="161"/>
      <c r="CJ3" s="159"/>
      <c r="CK3" s="161"/>
      <c r="CL3" s="159"/>
      <c r="CM3" s="161"/>
      <c r="CN3" s="159"/>
      <c r="CO3" s="161"/>
      <c r="CP3" s="159"/>
      <c r="CQ3" s="161"/>
      <c r="CR3" s="159"/>
      <c r="CS3" s="161"/>
      <c r="CT3" s="159"/>
      <c r="CU3" s="161"/>
      <c r="CV3" s="159"/>
      <c r="CW3" s="161"/>
      <c r="CX3" s="159"/>
      <c r="CY3" s="161"/>
      <c r="CZ3" s="159"/>
      <c r="DA3" s="161"/>
      <c r="DB3" s="159"/>
      <c r="DC3" s="161"/>
      <c r="DD3" s="159"/>
      <c r="DE3" s="161"/>
      <c r="DF3" s="159"/>
      <c r="DG3" s="161"/>
      <c r="DH3" s="159"/>
      <c r="DI3" s="161"/>
      <c r="DJ3" s="159"/>
      <c r="DK3" s="161"/>
      <c r="DL3" s="159"/>
      <c r="DM3" s="161"/>
      <c r="DN3" s="159"/>
      <c r="DO3" s="161"/>
      <c r="DP3" s="159"/>
      <c r="DQ3" s="161"/>
      <c r="DR3" s="159"/>
      <c r="DS3" s="161"/>
      <c r="DT3" s="159"/>
      <c r="DU3" s="161"/>
      <c r="DV3" s="159"/>
      <c r="DW3" s="161"/>
      <c r="DX3" s="159"/>
      <c r="DY3" s="161"/>
      <c r="DZ3" s="159"/>
      <c r="EA3" s="161"/>
      <c r="EB3" s="159"/>
      <c r="EC3" s="161"/>
      <c r="ED3" s="159"/>
      <c r="EE3" s="161"/>
      <c r="EF3" s="159"/>
      <c r="EG3" s="161"/>
      <c r="EH3" s="159"/>
      <c r="EI3" s="161"/>
      <c r="EJ3" s="159"/>
      <c r="EK3" s="161"/>
      <c r="EL3" s="159"/>
      <c r="EM3" s="161"/>
      <c r="EN3" s="159"/>
      <c r="EO3" s="161"/>
      <c r="EP3" s="159"/>
      <c r="EQ3" s="161"/>
      <c r="ER3" s="159"/>
      <c r="ES3" s="161"/>
      <c r="ET3" s="159"/>
      <c r="EU3" s="161"/>
      <c r="EV3" s="159"/>
      <c r="EW3" s="161"/>
      <c r="EX3" s="159"/>
      <c r="EY3" s="161"/>
      <c r="EZ3" s="159"/>
      <c r="FA3" s="161"/>
      <c r="FB3" s="159"/>
      <c r="FC3" s="161"/>
      <c r="FD3" s="159"/>
      <c r="FE3" s="161"/>
      <c r="FF3" s="159"/>
      <c r="FG3" s="161"/>
      <c r="FH3" s="159"/>
      <c r="FI3" s="161"/>
      <c r="FJ3" s="159"/>
      <c r="FK3" s="161"/>
      <c r="FL3" s="159"/>
      <c r="FM3" s="161"/>
      <c r="FN3" s="159"/>
      <c r="FO3" s="161"/>
      <c r="FP3" s="159"/>
      <c r="FQ3" s="161"/>
      <c r="FR3" s="159"/>
      <c r="FS3" s="161"/>
      <c r="FT3" s="159"/>
      <c r="FU3" s="161"/>
      <c r="FV3" s="159"/>
      <c r="FW3" s="161"/>
      <c r="FX3" s="159"/>
      <c r="FY3" s="161"/>
      <c r="FZ3" s="159"/>
      <c r="GA3" s="161"/>
      <c r="GB3" s="159"/>
      <c r="GC3" s="161"/>
      <c r="GD3" s="159"/>
      <c r="GE3" s="161"/>
      <c r="GF3" s="159"/>
      <c r="GG3" s="161"/>
      <c r="GH3" s="159"/>
      <c r="GI3" s="161"/>
      <c r="GJ3" s="159"/>
      <c r="GK3" s="161"/>
      <c r="GL3" s="159"/>
      <c r="GM3" s="161"/>
      <c r="GN3" s="159"/>
      <c r="GO3" s="161"/>
      <c r="GP3" s="159"/>
      <c r="GQ3" s="161"/>
      <c r="GR3" s="159"/>
      <c r="GS3" s="161"/>
      <c r="GT3" s="159"/>
      <c r="GU3" s="161"/>
      <c r="GV3" s="159"/>
      <c r="GW3" s="161"/>
      <c r="GX3" s="159"/>
      <c r="GY3" s="161"/>
      <c r="GZ3" s="159"/>
      <c r="HA3" s="161"/>
      <c r="HB3" s="159"/>
      <c r="HC3" s="161"/>
      <c r="HD3" s="159"/>
      <c r="HE3" s="161"/>
      <c r="HF3" s="159"/>
      <c r="HG3" s="161"/>
      <c r="HH3" s="159"/>
      <c r="HI3" s="161"/>
      <c r="HJ3" s="159"/>
      <c r="HK3" s="161"/>
      <c r="HL3" s="159"/>
      <c r="HM3" s="161"/>
      <c r="HN3" s="159"/>
      <c r="HO3" s="161"/>
      <c r="HP3" s="159"/>
      <c r="HQ3" s="161"/>
      <c r="HR3" s="159"/>
      <c r="HS3" s="161"/>
      <c r="HT3" s="159"/>
      <c r="HU3" s="161"/>
      <c r="HV3" s="159"/>
      <c r="HW3" s="161"/>
      <c r="HX3" s="159"/>
      <c r="HY3" s="161"/>
      <c r="HZ3" s="159"/>
      <c r="IA3" s="161"/>
      <c r="IB3" s="159"/>
      <c r="IC3" s="161"/>
      <c r="ID3" s="159"/>
      <c r="IE3" s="161"/>
      <c r="IF3" s="159"/>
      <c r="IG3" s="161"/>
      <c r="IH3" s="159"/>
      <c r="II3" s="161"/>
      <c r="IJ3" s="159"/>
      <c r="IK3" s="161"/>
      <c r="IL3" s="159"/>
      <c r="IM3" s="161"/>
      <c r="IN3" s="159"/>
      <c r="IO3" s="161"/>
      <c r="IP3" s="159"/>
      <c r="IQ3" s="161"/>
      <c r="IR3" s="159"/>
      <c r="IS3" s="161"/>
      <c r="IT3" s="159"/>
      <c r="IU3" s="161"/>
      <c r="IV3" s="159"/>
    </row>
    <row r="5" spans="1:256" ht="60" customHeight="1" thickBot="1" x14ac:dyDescent="0.25">
      <c r="A5" s="15" t="s">
        <v>2</v>
      </c>
      <c r="B5" s="15" t="s">
        <v>211</v>
      </c>
      <c r="C5" t="e">
        <f>#REF!</f>
        <v>#REF!</v>
      </c>
      <c r="D5" t="e">
        <f>#REF!</f>
        <v>#REF!</v>
      </c>
      <c r="F5" s="63"/>
      <c r="G5" s="65" t="s">
        <v>212</v>
      </c>
      <c r="H5" s="65" t="s">
        <v>213</v>
      </c>
      <c r="I5" s="65" t="s">
        <v>4</v>
      </c>
      <c r="J5" s="64" t="s">
        <v>28</v>
      </c>
      <c r="K5" s="65" t="s">
        <v>214</v>
      </c>
    </row>
    <row r="6" spans="1:256" ht="26.25" thickBot="1" x14ac:dyDescent="0.25">
      <c r="A6" s="9" t="s">
        <v>242</v>
      </c>
      <c r="B6" s="12" t="s">
        <v>216</v>
      </c>
      <c r="C6" t="e">
        <f>#REF!</f>
        <v>#REF!</v>
      </c>
      <c r="D6" t="e">
        <f>#REF!</f>
        <v>#REF!</v>
      </c>
      <c r="F6" s="64" t="s">
        <v>217</v>
      </c>
      <c r="G6" s="63">
        <v>14</v>
      </c>
      <c r="H6" s="63">
        <v>13</v>
      </c>
      <c r="I6" s="63">
        <v>54</v>
      </c>
      <c r="J6" s="24">
        <v>5</v>
      </c>
      <c r="K6" s="24">
        <f>SUM(G6:J6)</f>
        <v>86</v>
      </c>
    </row>
    <row r="7" spans="1:256" ht="24.75" customHeight="1" thickBot="1" x14ac:dyDescent="0.25">
      <c r="A7" s="9" t="s">
        <v>242</v>
      </c>
      <c r="B7" s="12" t="s">
        <v>216</v>
      </c>
      <c r="C7" t="e">
        <f>#REF!</f>
        <v>#REF!</v>
      </c>
      <c r="D7" t="e">
        <f>#REF!</f>
        <v>#REF!</v>
      </c>
      <c r="F7" s="64" t="s">
        <v>218</v>
      </c>
      <c r="G7" s="66">
        <v>0.16</v>
      </c>
      <c r="H7" s="66">
        <v>0.15</v>
      </c>
      <c r="I7" s="66">
        <v>0.63</v>
      </c>
      <c r="J7" s="66">
        <v>0.06</v>
      </c>
      <c r="K7" s="25">
        <v>1</v>
      </c>
    </row>
    <row r="8" spans="1:256" ht="15" thickBot="1" x14ac:dyDescent="0.25">
      <c r="A8" s="9" t="s">
        <v>242</v>
      </c>
      <c r="B8" s="12" t="s">
        <v>216</v>
      </c>
      <c r="C8" t="e">
        <f>#REF!</f>
        <v>#REF!</v>
      </c>
      <c r="D8" t="e">
        <f>#REF!</f>
        <v>#REF!</v>
      </c>
    </row>
    <row r="9" spans="1:256" ht="15" thickBot="1" x14ac:dyDescent="0.25">
      <c r="A9" s="9" t="s">
        <v>242</v>
      </c>
      <c r="B9" s="12" t="s">
        <v>216</v>
      </c>
      <c r="C9" t="e">
        <f>#REF!</f>
        <v>#REF!</v>
      </c>
      <c r="D9" t="e">
        <f>#REF!</f>
        <v>#REF!</v>
      </c>
    </row>
    <row r="10" spans="1:256" ht="15" thickBot="1" x14ac:dyDescent="0.25">
      <c r="A10" s="9" t="s">
        <v>242</v>
      </c>
      <c r="B10" s="12" t="s">
        <v>216</v>
      </c>
      <c r="C10" t="e">
        <f>#REF!</f>
        <v>#REF!</v>
      </c>
      <c r="D10" t="e">
        <f>#REF!</f>
        <v>#REF!</v>
      </c>
    </row>
    <row r="11" spans="1:256" ht="15" thickBot="1" x14ac:dyDescent="0.25">
      <c r="A11" s="9" t="s">
        <v>242</v>
      </c>
      <c r="B11" s="12" t="s">
        <v>216</v>
      </c>
      <c r="C11" t="e">
        <f>#REF!</f>
        <v>#REF!</v>
      </c>
      <c r="D11" t="e">
        <f>#REF!</f>
        <v>#REF!</v>
      </c>
    </row>
    <row r="12" spans="1:256" ht="15" thickBot="1" x14ac:dyDescent="0.25">
      <c r="A12" s="9" t="s">
        <v>242</v>
      </c>
      <c r="B12" s="12" t="s">
        <v>216</v>
      </c>
      <c r="C12" t="e">
        <f>#REF!</f>
        <v>#REF!</v>
      </c>
      <c r="D12" t="e">
        <f>#REF!</f>
        <v>#REF!</v>
      </c>
    </row>
    <row r="13" spans="1:256" ht="15" thickBot="1" x14ac:dyDescent="0.25">
      <c r="A13" s="9" t="s">
        <v>242</v>
      </c>
      <c r="B13" s="12" t="s">
        <v>216</v>
      </c>
      <c r="C13" t="e">
        <f>#REF!</f>
        <v>#REF!</v>
      </c>
      <c r="D13" t="e">
        <f>#REF!</f>
        <v>#REF!</v>
      </c>
    </row>
    <row r="14" spans="1:256" ht="15" thickBot="1" x14ac:dyDescent="0.25">
      <c r="A14" s="9" t="s">
        <v>242</v>
      </c>
      <c r="B14" s="12" t="s">
        <v>216</v>
      </c>
      <c r="C14" t="e">
        <f>#REF!</f>
        <v>#REF!</v>
      </c>
      <c r="D14" t="e">
        <f>#REF!</f>
        <v>#REF!</v>
      </c>
    </row>
    <row r="15" spans="1:256" ht="15" thickBot="1" x14ac:dyDescent="0.25">
      <c r="A15" s="9" t="s">
        <v>242</v>
      </c>
      <c r="B15" s="12" t="s">
        <v>216</v>
      </c>
      <c r="C15" t="e">
        <f>#REF!</f>
        <v>#REF!</v>
      </c>
      <c r="D15" t="e">
        <f>#REF!</f>
        <v>#REF!</v>
      </c>
    </row>
    <row r="16" spans="1:256" ht="15" thickBot="1" x14ac:dyDescent="0.25">
      <c r="A16" s="9" t="s">
        <v>242</v>
      </c>
      <c r="B16" s="12" t="s">
        <v>216</v>
      </c>
      <c r="C16" t="e">
        <f>#REF!</f>
        <v>#REF!</v>
      </c>
      <c r="D16" t="e">
        <f>#REF!</f>
        <v>#REF!</v>
      </c>
    </row>
    <row r="17" spans="1:4" ht="15" thickBot="1" x14ac:dyDescent="0.25">
      <c r="A17" s="9" t="s">
        <v>242</v>
      </c>
      <c r="B17" s="12" t="s">
        <v>216</v>
      </c>
      <c r="C17" t="e">
        <f>#REF!</f>
        <v>#REF!</v>
      </c>
      <c r="D17" t="e">
        <f>#REF!</f>
        <v>#REF!</v>
      </c>
    </row>
    <row r="18" spans="1:4" ht="15" thickBot="1" x14ac:dyDescent="0.25">
      <c r="A18" s="9" t="s">
        <v>242</v>
      </c>
      <c r="B18" s="12" t="s">
        <v>216</v>
      </c>
      <c r="C18" t="e">
        <f>#REF!</f>
        <v>#REF!</v>
      </c>
      <c r="D18" t="e">
        <f>#REF!</f>
        <v>#REF!</v>
      </c>
    </row>
    <row r="19" spans="1:4" ht="15" thickBot="1" x14ac:dyDescent="0.25">
      <c r="A19" s="9" t="s">
        <v>242</v>
      </c>
      <c r="B19" s="12" t="s">
        <v>216</v>
      </c>
      <c r="C19" t="e">
        <f>#REF!</f>
        <v>#REF!</v>
      </c>
      <c r="D19" t="e">
        <f>#REF!</f>
        <v>#REF!</v>
      </c>
    </row>
    <row r="20" spans="1:4" ht="15" thickBot="1" x14ac:dyDescent="0.25">
      <c r="A20" s="9" t="s">
        <v>219</v>
      </c>
      <c r="B20" s="10" t="s">
        <v>220</v>
      </c>
      <c r="C20" t="e">
        <f>#REF!</f>
        <v>#REF!</v>
      </c>
      <c r="D20" t="e">
        <f>#REF!</f>
        <v>#REF!</v>
      </c>
    </row>
    <row r="21" spans="1:4" ht="15" thickBot="1" x14ac:dyDescent="0.25">
      <c r="A21" s="9" t="s">
        <v>219</v>
      </c>
      <c r="B21" s="10" t="s">
        <v>220</v>
      </c>
      <c r="C21" t="e">
        <f>#REF!</f>
        <v>#REF!</v>
      </c>
      <c r="D21" t="e">
        <f>#REF!</f>
        <v>#REF!</v>
      </c>
    </row>
    <row r="22" spans="1:4" ht="15" thickBot="1" x14ac:dyDescent="0.25">
      <c r="A22" s="9" t="s">
        <v>219</v>
      </c>
      <c r="B22" s="10" t="s">
        <v>220</v>
      </c>
      <c r="C22" t="e">
        <f>#REF!</f>
        <v>#REF!</v>
      </c>
      <c r="D22" t="e">
        <f>#REF!</f>
        <v>#REF!</v>
      </c>
    </row>
    <row r="23" spans="1:4" ht="15" thickBot="1" x14ac:dyDescent="0.25">
      <c r="A23" s="9" t="s">
        <v>219</v>
      </c>
      <c r="B23" s="10" t="s">
        <v>220</v>
      </c>
      <c r="C23" t="e">
        <f>#REF!</f>
        <v>#REF!</v>
      </c>
      <c r="D23" t="e">
        <f>#REF!</f>
        <v>#REF!</v>
      </c>
    </row>
    <row r="24" spans="1:4" ht="15" thickBot="1" x14ac:dyDescent="0.25">
      <c r="A24" s="9" t="s">
        <v>219</v>
      </c>
      <c r="B24" s="10" t="s">
        <v>220</v>
      </c>
      <c r="C24" t="e">
        <f>#REF!</f>
        <v>#REF!</v>
      </c>
      <c r="D24" t="e">
        <f>#REF!</f>
        <v>#REF!</v>
      </c>
    </row>
    <row r="25" spans="1:4" ht="15" thickBot="1" x14ac:dyDescent="0.25">
      <c r="A25" s="9" t="s">
        <v>219</v>
      </c>
      <c r="B25" s="10" t="s">
        <v>220</v>
      </c>
      <c r="C25" t="e">
        <f>#REF!</f>
        <v>#REF!</v>
      </c>
      <c r="D25" t="e">
        <f>#REF!</f>
        <v>#REF!</v>
      </c>
    </row>
    <row r="26" spans="1:4" ht="15" thickBot="1" x14ac:dyDescent="0.25">
      <c r="A26" s="9" t="s">
        <v>219</v>
      </c>
      <c r="B26" s="10" t="s">
        <v>220</v>
      </c>
      <c r="C26" t="e">
        <f>#REF!</f>
        <v>#REF!</v>
      </c>
      <c r="D26" t="e">
        <f>#REF!</f>
        <v>#REF!</v>
      </c>
    </row>
    <row r="27" spans="1:4" ht="15" thickBot="1" x14ac:dyDescent="0.25">
      <c r="A27" s="9" t="s">
        <v>219</v>
      </c>
      <c r="B27" s="10" t="s">
        <v>220</v>
      </c>
      <c r="C27" t="e">
        <f>#REF!</f>
        <v>#REF!</v>
      </c>
      <c r="D27" t="e">
        <f>#REF!</f>
        <v>#REF!</v>
      </c>
    </row>
    <row r="28" spans="1:4" ht="15" thickBot="1" x14ac:dyDescent="0.25">
      <c r="A28" s="9" t="s">
        <v>219</v>
      </c>
      <c r="B28" s="10" t="s">
        <v>220</v>
      </c>
      <c r="C28" t="e">
        <f>#REF!</f>
        <v>#REF!</v>
      </c>
      <c r="D28" t="e">
        <f>#REF!</f>
        <v>#REF!</v>
      </c>
    </row>
    <row r="29" spans="1:4" ht="15" thickBot="1" x14ac:dyDescent="0.25">
      <c r="A29" s="9" t="s">
        <v>219</v>
      </c>
      <c r="B29" s="10" t="s">
        <v>220</v>
      </c>
      <c r="C29" t="e">
        <f>#REF!</f>
        <v>#REF!</v>
      </c>
      <c r="D29" t="e">
        <f>#REF!</f>
        <v>#REF!</v>
      </c>
    </row>
    <row r="30" spans="1:4" ht="21.75" customHeight="1" thickBot="1" x14ac:dyDescent="0.25">
      <c r="A30" s="9" t="s">
        <v>228</v>
      </c>
      <c r="B30" s="10" t="s">
        <v>220</v>
      </c>
      <c r="C30" t="e">
        <f>#REF!</f>
        <v>#REF!</v>
      </c>
      <c r="D30" t="e">
        <f>#REF!</f>
        <v>#REF!</v>
      </c>
    </row>
    <row r="31" spans="1:4" ht="22.5" customHeight="1" thickBot="1" x14ac:dyDescent="0.25">
      <c r="A31" s="9" t="s">
        <v>228</v>
      </c>
      <c r="B31" s="10" t="s">
        <v>220</v>
      </c>
      <c r="C31" t="e">
        <f>#REF!</f>
        <v>#REF!</v>
      </c>
      <c r="D31" t="e">
        <f>#REF!</f>
        <v>#REF!</v>
      </c>
    </row>
    <row r="32" spans="1:4" ht="15" thickBot="1" x14ac:dyDescent="0.25">
      <c r="A32" s="9" t="s">
        <v>224</v>
      </c>
      <c r="B32" s="10" t="s">
        <v>220</v>
      </c>
      <c r="C32" t="e">
        <f>#REF!</f>
        <v>#REF!</v>
      </c>
      <c r="D32" t="e">
        <f>#REF!</f>
        <v>#REF!</v>
      </c>
    </row>
    <row r="33" spans="1:4" ht="19.5" customHeight="1" thickBot="1" x14ac:dyDescent="0.25">
      <c r="A33" s="9" t="s">
        <v>228</v>
      </c>
      <c r="B33" s="11" t="s">
        <v>222</v>
      </c>
      <c r="C33" t="e">
        <f>#REF!</f>
        <v>#REF!</v>
      </c>
      <c r="D33" t="e">
        <f>#REF!</f>
        <v>#REF!</v>
      </c>
    </row>
    <row r="34" spans="1:4" ht="20.25" customHeight="1" thickBot="1" x14ac:dyDescent="0.25">
      <c r="A34" s="9" t="s">
        <v>228</v>
      </c>
      <c r="B34" s="11" t="s">
        <v>222</v>
      </c>
    </row>
    <row r="35" spans="1:4" ht="18.75" customHeight="1" thickBot="1" x14ac:dyDescent="0.25">
      <c r="A35" s="9" t="s">
        <v>228</v>
      </c>
      <c r="B35" s="11" t="s">
        <v>222</v>
      </c>
    </row>
    <row r="36" spans="1:4" ht="15" thickBot="1" x14ac:dyDescent="0.25">
      <c r="A36" s="9" t="s">
        <v>223</v>
      </c>
      <c r="B36" s="11" t="s">
        <v>222</v>
      </c>
    </row>
    <row r="37" spans="1:4" ht="15" thickBot="1" x14ac:dyDescent="0.25">
      <c r="A37" s="9" t="s">
        <v>223</v>
      </c>
      <c r="B37" s="11" t="s">
        <v>222</v>
      </c>
    </row>
    <row r="38" spans="1:4" ht="15" thickBot="1" x14ac:dyDescent="0.25">
      <c r="A38" s="9" t="s">
        <v>223</v>
      </c>
      <c r="B38" s="11" t="s">
        <v>222</v>
      </c>
    </row>
    <row r="39" spans="1:4" ht="15" thickBot="1" x14ac:dyDescent="0.25">
      <c r="A39" s="9" t="s">
        <v>223</v>
      </c>
      <c r="B39" s="11" t="s">
        <v>222</v>
      </c>
    </row>
    <row r="40" spans="1:4" ht="19.5" customHeight="1" thickBot="1" x14ac:dyDescent="0.25">
      <c r="A40" s="9" t="s">
        <v>228</v>
      </c>
      <c r="B40" s="11" t="s">
        <v>222</v>
      </c>
    </row>
    <row r="41" spans="1:4" ht="18.75" customHeight="1" thickBot="1" x14ac:dyDescent="0.25">
      <c r="A41" s="9" t="s">
        <v>228</v>
      </c>
      <c r="B41" s="11" t="s">
        <v>222</v>
      </c>
    </row>
    <row r="42" spans="1:4" ht="15" thickBot="1" x14ac:dyDescent="0.25">
      <c r="A42" s="9" t="s">
        <v>223</v>
      </c>
      <c r="B42" s="11" t="s">
        <v>222</v>
      </c>
    </row>
    <row r="43" spans="1:4" ht="19.5" customHeight="1" thickBot="1" x14ac:dyDescent="0.25">
      <c r="A43" s="9" t="s">
        <v>228</v>
      </c>
      <c r="B43" s="11" t="s">
        <v>222</v>
      </c>
    </row>
    <row r="44" spans="1:4" ht="15" thickBot="1" x14ac:dyDescent="0.25">
      <c r="A44" s="9" t="s">
        <v>223</v>
      </c>
      <c r="B44" s="11" t="s">
        <v>222</v>
      </c>
    </row>
    <row r="45" spans="1:4" ht="19.5" customHeight="1" thickBot="1" x14ac:dyDescent="0.25">
      <c r="A45" s="9" t="s">
        <v>228</v>
      </c>
      <c r="B45" s="11" t="s">
        <v>222</v>
      </c>
    </row>
    <row r="46" spans="1:4" ht="19.5" customHeight="1" thickBot="1" x14ac:dyDescent="0.25">
      <c r="A46" s="9" t="s">
        <v>228</v>
      </c>
      <c r="B46" s="11" t="s">
        <v>222</v>
      </c>
    </row>
    <row r="47" spans="1:4" ht="15" thickBot="1" x14ac:dyDescent="0.25">
      <c r="A47" s="9" t="s">
        <v>223</v>
      </c>
      <c r="B47" s="11" t="s">
        <v>222</v>
      </c>
    </row>
    <row r="48" spans="1:4" ht="17.25" customHeight="1" thickBot="1" x14ac:dyDescent="0.25">
      <c r="A48" s="9" t="s">
        <v>228</v>
      </c>
      <c r="B48" s="11" t="s">
        <v>222</v>
      </c>
    </row>
    <row r="49" spans="1:4" ht="15" thickBot="1" x14ac:dyDescent="0.25">
      <c r="A49" s="9" t="s">
        <v>223</v>
      </c>
      <c r="B49" s="11" t="s">
        <v>222</v>
      </c>
    </row>
    <row r="50" spans="1:4" ht="15" thickBot="1" x14ac:dyDescent="0.25">
      <c r="A50" s="9" t="s">
        <v>223</v>
      </c>
      <c r="B50" s="11" t="s">
        <v>222</v>
      </c>
    </row>
    <row r="51" spans="1:4" ht="21" customHeight="1" thickBot="1" x14ac:dyDescent="0.25">
      <c r="A51" s="9" t="s">
        <v>228</v>
      </c>
      <c r="B51" s="11" t="s">
        <v>222</v>
      </c>
    </row>
    <row r="52" spans="1:4" ht="20.25" customHeight="1" thickBot="1" x14ac:dyDescent="0.25">
      <c r="A52" s="9" t="s">
        <v>228</v>
      </c>
      <c r="B52" s="11" t="s">
        <v>222</v>
      </c>
    </row>
    <row r="53" spans="1:4" ht="15" thickBot="1" x14ac:dyDescent="0.25">
      <c r="A53" s="9" t="s">
        <v>223</v>
      </c>
      <c r="B53" s="11" t="s">
        <v>222</v>
      </c>
    </row>
    <row r="54" spans="1:4" ht="19.5" customHeight="1" thickBot="1" x14ac:dyDescent="0.25">
      <c r="A54" s="9" t="s">
        <v>228</v>
      </c>
      <c r="B54" s="11" t="s">
        <v>222</v>
      </c>
    </row>
    <row r="55" spans="1:4" ht="18" customHeight="1" thickBot="1" x14ac:dyDescent="0.25">
      <c r="A55" s="9" t="s">
        <v>228</v>
      </c>
      <c r="B55" s="11" t="s">
        <v>222</v>
      </c>
    </row>
    <row r="56" spans="1:4" ht="15" thickBot="1" x14ac:dyDescent="0.25">
      <c r="A56" s="9" t="s">
        <v>223</v>
      </c>
      <c r="B56" s="11" t="s">
        <v>222</v>
      </c>
    </row>
    <row r="57" spans="1:4" ht="20.25" customHeight="1" thickBot="1" x14ac:dyDescent="0.25">
      <c r="A57" s="9" t="s">
        <v>228</v>
      </c>
      <c r="B57" s="11" t="s">
        <v>222</v>
      </c>
    </row>
    <row r="58" spans="1:4" ht="18" customHeight="1" thickBot="1" x14ac:dyDescent="0.25">
      <c r="A58" s="9" t="s">
        <v>223</v>
      </c>
      <c r="B58" s="11" t="s">
        <v>222</v>
      </c>
    </row>
    <row r="59" spans="1:4" ht="21.75" customHeight="1" thickBot="1" x14ac:dyDescent="0.25">
      <c r="A59" s="9" t="s">
        <v>228</v>
      </c>
      <c r="B59" s="11" t="s">
        <v>222</v>
      </c>
      <c r="D59" s="7"/>
    </row>
    <row r="60" spans="1:4" ht="21.75" customHeight="1" thickBot="1" x14ac:dyDescent="0.25">
      <c r="A60" s="9" t="s">
        <v>228</v>
      </c>
      <c r="B60" s="11" t="s">
        <v>222</v>
      </c>
      <c r="D60" s="4" t="s">
        <v>234</v>
      </c>
    </row>
    <row r="61" spans="1:4" ht="15" customHeight="1" thickBot="1" x14ac:dyDescent="0.25">
      <c r="A61" s="9" t="s">
        <v>223</v>
      </c>
      <c r="B61" s="11" t="s">
        <v>222</v>
      </c>
      <c r="D61" s="4" t="s">
        <v>218</v>
      </c>
    </row>
    <row r="62" spans="1:4" ht="19.5" customHeight="1" thickBot="1" x14ac:dyDescent="0.25">
      <c r="A62" s="9" t="s">
        <v>228</v>
      </c>
      <c r="B62" s="11" t="s">
        <v>222</v>
      </c>
    </row>
    <row r="63" spans="1:4" ht="15" thickBot="1" x14ac:dyDescent="0.25">
      <c r="A63" s="9" t="s">
        <v>223</v>
      </c>
      <c r="B63" s="11" t="s">
        <v>222</v>
      </c>
    </row>
    <row r="64" spans="1:4" ht="15" thickBot="1" x14ac:dyDescent="0.25">
      <c r="A64" s="9" t="s">
        <v>224</v>
      </c>
      <c r="B64" s="11" t="s">
        <v>222</v>
      </c>
    </row>
    <row r="65" spans="1:2" ht="15" thickBot="1" x14ac:dyDescent="0.25">
      <c r="A65" s="9" t="s">
        <v>223</v>
      </c>
      <c r="B65" s="11" t="s">
        <v>222</v>
      </c>
    </row>
    <row r="66" spans="1:2" ht="20.25" customHeight="1" thickBot="1" x14ac:dyDescent="0.25">
      <c r="A66" s="9" t="s">
        <v>228</v>
      </c>
      <c r="B66" s="11" t="s">
        <v>222</v>
      </c>
    </row>
    <row r="67" spans="1:2" ht="20.25" customHeight="1" thickBot="1" x14ac:dyDescent="0.25">
      <c r="A67" s="9" t="s">
        <v>228</v>
      </c>
      <c r="B67" s="11" t="s">
        <v>222</v>
      </c>
    </row>
    <row r="68" spans="1:2" ht="15" thickBot="1" x14ac:dyDescent="0.25">
      <c r="A68" s="9" t="s">
        <v>223</v>
      </c>
      <c r="B68" s="11" t="s">
        <v>222</v>
      </c>
    </row>
    <row r="69" spans="1:2" ht="20.25" customHeight="1" thickBot="1" x14ac:dyDescent="0.25">
      <c r="A69" s="9" t="s">
        <v>228</v>
      </c>
      <c r="B69" s="11" t="s">
        <v>222</v>
      </c>
    </row>
    <row r="70" spans="1:2" ht="15" thickBot="1" x14ac:dyDescent="0.25">
      <c r="A70" s="9" t="s">
        <v>223</v>
      </c>
      <c r="B70" s="11" t="s">
        <v>222</v>
      </c>
    </row>
    <row r="71" spans="1:2" ht="18.75" customHeight="1" thickBot="1" x14ac:dyDescent="0.25">
      <c r="A71" s="9" t="s">
        <v>228</v>
      </c>
      <c r="B71" s="11" t="s">
        <v>222</v>
      </c>
    </row>
    <row r="72" spans="1:2" ht="20.25" customHeight="1" thickBot="1" x14ac:dyDescent="0.25">
      <c r="A72" s="9" t="s">
        <v>228</v>
      </c>
      <c r="B72" s="11" t="s">
        <v>222</v>
      </c>
    </row>
    <row r="73" spans="1:2" ht="18" customHeight="1" thickBot="1" x14ac:dyDescent="0.25">
      <c r="A73" s="9" t="s">
        <v>228</v>
      </c>
      <c r="B73" s="11" t="s">
        <v>222</v>
      </c>
    </row>
    <row r="74" spans="1:2" ht="20.25" customHeight="1" thickBot="1" x14ac:dyDescent="0.25">
      <c r="A74" s="9" t="s">
        <v>228</v>
      </c>
      <c r="B74" s="11" t="s">
        <v>222</v>
      </c>
    </row>
    <row r="75" spans="1:2" ht="18" customHeight="1" thickBot="1" x14ac:dyDescent="0.25">
      <c r="A75" s="9" t="s">
        <v>228</v>
      </c>
      <c r="B75" s="11" t="s">
        <v>222</v>
      </c>
    </row>
    <row r="76" spans="1:2" ht="18" customHeight="1" thickBot="1" x14ac:dyDescent="0.25">
      <c r="A76" s="9" t="s">
        <v>228</v>
      </c>
      <c r="B76" s="11" t="s">
        <v>222</v>
      </c>
    </row>
    <row r="77" spans="1:2" ht="19.5" customHeight="1" thickBot="1" x14ac:dyDescent="0.25">
      <c r="A77" s="9" t="s">
        <v>228</v>
      </c>
      <c r="B77" s="11" t="s">
        <v>222</v>
      </c>
    </row>
    <row r="78" spans="1:2" ht="19.5" customHeight="1" thickBot="1" x14ac:dyDescent="0.25">
      <c r="A78" s="9" t="s">
        <v>228</v>
      </c>
      <c r="B78" s="11" t="s">
        <v>222</v>
      </c>
    </row>
    <row r="79" spans="1:2" ht="15" thickBot="1" x14ac:dyDescent="0.25">
      <c r="A79" s="9" t="s">
        <v>223</v>
      </c>
      <c r="B79" s="11" t="s">
        <v>222</v>
      </c>
    </row>
    <row r="80" spans="1:2" ht="20.25" customHeight="1" thickBot="1" x14ac:dyDescent="0.25">
      <c r="A80" s="9" t="s">
        <v>228</v>
      </c>
      <c r="B80" s="11" t="s">
        <v>222</v>
      </c>
    </row>
    <row r="81" spans="1:15" ht="15" thickBot="1" x14ac:dyDescent="0.25">
      <c r="A81" s="9" t="s">
        <v>223</v>
      </c>
      <c r="B81" s="11" t="s">
        <v>222</v>
      </c>
    </row>
    <row r="82" spans="1:15" ht="21" customHeight="1" thickBot="1" x14ac:dyDescent="0.25">
      <c r="A82" s="9" t="s">
        <v>228</v>
      </c>
      <c r="B82" s="11" t="s">
        <v>222</v>
      </c>
    </row>
    <row r="83" spans="1:15" ht="21.75" customHeight="1" thickBot="1" x14ac:dyDescent="0.25">
      <c r="A83" s="9" t="s">
        <v>228</v>
      </c>
      <c r="B83" s="11" t="s">
        <v>222</v>
      </c>
    </row>
    <row r="84" spans="1:15" ht="15" thickBot="1" x14ac:dyDescent="0.25">
      <c r="A84" s="9" t="s">
        <v>226</v>
      </c>
      <c r="B84" s="11" t="s">
        <v>222</v>
      </c>
    </row>
    <row r="85" spans="1:15" ht="15" thickBot="1" x14ac:dyDescent="0.25">
      <c r="A85" s="9" t="s">
        <v>224</v>
      </c>
      <c r="B85" s="11" t="s">
        <v>222</v>
      </c>
    </row>
    <row r="86" spans="1:15" ht="15" thickBot="1" x14ac:dyDescent="0.25">
      <c r="A86" s="9" t="s">
        <v>225</v>
      </c>
      <c r="B86" s="11" t="s">
        <v>222</v>
      </c>
    </row>
    <row r="87" spans="1:15" ht="15" thickBot="1" x14ac:dyDescent="0.25">
      <c r="A87" s="9" t="s">
        <v>243</v>
      </c>
      <c r="B87" s="16" t="s">
        <v>244</v>
      </c>
    </row>
    <row r="88" spans="1:15" ht="15" thickBot="1" x14ac:dyDescent="0.25">
      <c r="A88" s="9" t="s">
        <v>243</v>
      </c>
      <c r="B88" s="16" t="s">
        <v>244</v>
      </c>
    </row>
    <row r="89" spans="1:15" ht="15" thickBot="1" x14ac:dyDescent="0.25">
      <c r="A89" s="9" t="s">
        <v>243</v>
      </c>
      <c r="B89" s="16" t="s">
        <v>244</v>
      </c>
    </row>
    <row r="90" spans="1:15" ht="15" thickBot="1" x14ac:dyDescent="0.25">
      <c r="A90" s="9" t="s">
        <v>243</v>
      </c>
      <c r="B90" s="16" t="s">
        <v>244</v>
      </c>
    </row>
    <row r="91" spans="1:15" ht="18.75" customHeight="1" thickBot="1" x14ac:dyDescent="0.25">
      <c r="A91" s="9" t="s">
        <v>228</v>
      </c>
      <c r="B91" s="16" t="s">
        <v>244</v>
      </c>
    </row>
    <row r="93" spans="1:15" ht="24" customHeight="1" x14ac:dyDescent="0.2">
      <c r="F93" s="165" t="s">
        <v>227</v>
      </c>
      <c r="G93" s="166"/>
      <c r="H93" s="166"/>
      <c r="I93" s="166"/>
      <c r="J93" s="166"/>
      <c r="K93" s="166"/>
      <c r="L93" s="166"/>
      <c r="M93" s="166"/>
      <c r="N93" s="166"/>
      <c r="O93" s="167"/>
    </row>
    <row r="94" spans="1:15" ht="28.5" customHeight="1" x14ac:dyDescent="0.2">
      <c r="F94" s="67"/>
      <c r="G94" s="68" t="s">
        <v>228</v>
      </c>
      <c r="H94" s="68" t="s">
        <v>229</v>
      </c>
      <c r="I94" s="68" t="s">
        <v>231</v>
      </c>
      <c r="J94" s="68" t="s">
        <v>230</v>
      </c>
      <c r="K94" s="69" t="s">
        <v>245</v>
      </c>
      <c r="L94" s="68" t="s">
        <v>232</v>
      </c>
      <c r="M94" s="48" t="s">
        <v>233</v>
      </c>
      <c r="N94" s="48" t="s">
        <v>246</v>
      </c>
      <c r="O94" s="28" t="s">
        <v>214</v>
      </c>
    </row>
    <row r="95" spans="1:15" ht="27" customHeight="1" x14ac:dyDescent="0.2">
      <c r="F95" s="87" t="s">
        <v>235</v>
      </c>
      <c r="G95" s="30">
        <v>34</v>
      </c>
      <c r="H95" s="1">
        <v>19</v>
      </c>
      <c r="I95" s="30">
        <v>14</v>
      </c>
      <c r="J95" s="30">
        <v>10</v>
      </c>
      <c r="K95" s="1">
        <v>4</v>
      </c>
      <c r="L95" s="30">
        <v>3</v>
      </c>
      <c r="M95" s="1">
        <v>1</v>
      </c>
      <c r="N95" s="1">
        <v>1</v>
      </c>
      <c r="O95" s="88">
        <f>SUM(G95:N95)</f>
        <v>86</v>
      </c>
    </row>
    <row r="96" spans="1:15" ht="15" thickBot="1" x14ac:dyDescent="0.25">
      <c r="F96" s="70" t="s">
        <v>218</v>
      </c>
      <c r="G96" s="71" t="s">
        <v>247</v>
      </c>
      <c r="H96" s="71" t="s">
        <v>248</v>
      </c>
      <c r="I96" s="71" t="s">
        <v>249</v>
      </c>
      <c r="J96" s="71" t="s">
        <v>250</v>
      </c>
      <c r="K96" s="72" t="s">
        <v>251</v>
      </c>
      <c r="L96" s="73" t="s">
        <v>252</v>
      </c>
      <c r="M96" s="71" t="s">
        <v>253</v>
      </c>
      <c r="N96" s="71" t="s">
        <v>253</v>
      </c>
      <c r="O96" s="74">
        <v>1</v>
      </c>
    </row>
  </sheetData>
  <mergeCells count="245">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BO3:BP3"/>
    <mergeCell ref="BQ3:BR3"/>
    <mergeCell ref="BS3:BT3"/>
    <mergeCell ref="BU3:BV3"/>
    <mergeCell ref="BW3:BX3"/>
    <mergeCell ref="BY3:BZ3"/>
    <mergeCell ref="CA3:CB3"/>
    <mergeCell ref="CC3:CD3"/>
    <mergeCell ref="CE3:CF3"/>
    <mergeCell ref="CG3:CH3"/>
    <mergeCell ref="CI3:CJ3"/>
    <mergeCell ref="CK3:CL3"/>
    <mergeCell ref="CM3:CN3"/>
    <mergeCell ref="CO3:CP3"/>
    <mergeCell ref="CQ3:CR3"/>
    <mergeCell ref="CS3:CT3"/>
    <mergeCell ref="CU3:CV3"/>
    <mergeCell ref="CW3:CX3"/>
    <mergeCell ref="CY3:CZ3"/>
    <mergeCell ref="DA3:DB3"/>
    <mergeCell ref="DC3:DD3"/>
    <mergeCell ref="DE3:DF3"/>
    <mergeCell ref="DG3:DH3"/>
    <mergeCell ref="DI3:DJ3"/>
    <mergeCell ref="DK3:DL3"/>
    <mergeCell ref="DM3:DN3"/>
    <mergeCell ref="DO3:DP3"/>
    <mergeCell ref="DQ3:DR3"/>
    <mergeCell ref="DS3:DT3"/>
    <mergeCell ref="DU3:DV3"/>
    <mergeCell ref="DW3:DX3"/>
    <mergeCell ref="DY3:DZ3"/>
    <mergeCell ref="EA3:EB3"/>
    <mergeCell ref="EC3:ED3"/>
    <mergeCell ref="EE3:EF3"/>
    <mergeCell ref="EG3:EH3"/>
    <mergeCell ref="EI3:EJ3"/>
    <mergeCell ref="EK3:EL3"/>
    <mergeCell ref="EM3:EN3"/>
    <mergeCell ref="EO3:EP3"/>
    <mergeCell ref="EQ3:ER3"/>
    <mergeCell ref="ES3:ET3"/>
    <mergeCell ref="EU3:EV3"/>
    <mergeCell ref="EW3:EX3"/>
    <mergeCell ref="EY3:EZ3"/>
    <mergeCell ref="FA3:FB3"/>
    <mergeCell ref="FC3:FD3"/>
    <mergeCell ref="FE3:FF3"/>
    <mergeCell ref="FG3:FH3"/>
    <mergeCell ref="FI3:FJ3"/>
    <mergeCell ref="FK3:FL3"/>
    <mergeCell ref="FM3:FN3"/>
    <mergeCell ref="FO3:FP3"/>
    <mergeCell ref="FQ3:FR3"/>
    <mergeCell ref="FS3:FT3"/>
    <mergeCell ref="FU3:FV3"/>
    <mergeCell ref="FW3:FX3"/>
    <mergeCell ref="FY3:FZ3"/>
    <mergeCell ref="GA3:GB3"/>
    <mergeCell ref="GC3:GD3"/>
    <mergeCell ref="GE3:GF3"/>
    <mergeCell ref="GG3:GH3"/>
    <mergeCell ref="GI3:GJ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IS3:IT3"/>
    <mergeCell ref="IU3:IV3"/>
    <mergeCell ref="IG3:IH3"/>
    <mergeCell ref="II3:IJ3"/>
    <mergeCell ref="IK3:IL3"/>
    <mergeCell ref="IM3:IN3"/>
    <mergeCell ref="IO3:IP3"/>
    <mergeCell ref="IQ3:IR3"/>
    <mergeCell ref="IA3:IB3"/>
    <mergeCell ref="IC3:ID3"/>
    <mergeCell ref="IE3:I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157" t="s">
        <v>254</v>
      </c>
      <c r="B2" s="158"/>
      <c r="C2" s="158"/>
      <c r="D2" s="158"/>
      <c r="E2" s="158"/>
      <c r="F2" s="158"/>
      <c r="G2" s="158"/>
      <c r="H2" s="158"/>
      <c r="I2" s="158"/>
      <c r="J2" s="158"/>
      <c r="K2" s="158"/>
      <c r="L2" s="158"/>
      <c r="M2" s="158"/>
      <c r="N2" s="3"/>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row>
    <row r="3" spans="1:256" ht="21.75" x14ac:dyDescent="0.45">
      <c r="A3" s="168" t="s">
        <v>255</v>
      </c>
      <c r="B3" s="157"/>
      <c r="C3" s="157"/>
      <c r="D3" s="157"/>
      <c r="E3" s="157"/>
      <c r="F3" s="157"/>
      <c r="G3" s="157"/>
      <c r="H3" s="157"/>
      <c r="I3" s="157"/>
      <c r="J3" s="157"/>
      <c r="K3" s="157"/>
      <c r="L3" s="157"/>
      <c r="M3" s="157"/>
      <c r="N3" s="3"/>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row>
    <row r="4" spans="1:256" ht="15" thickBot="1" x14ac:dyDescent="0.25"/>
    <row r="5" spans="1:256" ht="42" customHeight="1" thickBot="1" x14ac:dyDescent="0.25">
      <c r="A5" s="51" t="s">
        <v>2</v>
      </c>
      <c r="B5" s="35" t="s">
        <v>211</v>
      </c>
      <c r="C5" t="e">
        <f>#REF!</f>
        <v>#REF!</v>
      </c>
      <c r="D5" t="e">
        <f>#REF!</f>
        <v>#REF!</v>
      </c>
      <c r="F5" s="56"/>
      <c r="G5" s="57" t="s">
        <v>212</v>
      </c>
      <c r="H5" s="57" t="s">
        <v>213</v>
      </c>
      <c r="I5" s="57" t="s">
        <v>4</v>
      </c>
      <c r="J5" s="58" t="s">
        <v>214</v>
      </c>
    </row>
    <row r="6" spans="1:256" ht="24" customHeight="1" thickBot="1" x14ac:dyDescent="0.25">
      <c r="A6" s="36" t="s">
        <v>242</v>
      </c>
      <c r="B6" s="37" t="s">
        <v>216</v>
      </c>
      <c r="C6" t="e">
        <f>#REF!</f>
        <v>#REF!</v>
      </c>
      <c r="D6" t="e">
        <f>#REF!</f>
        <v>#REF!</v>
      </c>
      <c r="F6" s="61" t="s">
        <v>217</v>
      </c>
      <c r="G6" s="59">
        <v>15</v>
      </c>
      <c r="H6" s="54">
        <v>9</v>
      </c>
      <c r="I6" s="54">
        <v>65</v>
      </c>
      <c r="J6" s="55">
        <f>SUM(G6:I6)</f>
        <v>89</v>
      </c>
      <c r="K6" s="45"/>
    </row>
    <row r="7" spans="1:256" ht="22.5" customHeight="1" thickBot="1" x14ac:dyDescent="0.25">
      <c r="A7" s="38" t="s">
        <v>242</v>
      </c>
      <c r="B7" s="37" t="s">
        <v>216</v>
      </c>
      <c r="C7" t="e">
        <f>#REF!</f>
        <v>#REF!</v>
      </c>
      <c r="D7" t="e">
        <f>#REF!</f>
        <v>#REF!</v>
      </c>
      <c r="F7" s="62" t="s">
        <v>218</v>
      </c>
      <c r="G7" s="60">
        <v>0.17</v>
      </c>
      <c r="H7" s="52">
        <v>0.1</v>
      </c>
      <c r="I7" s="52">
        <v>0.73</v>
      </c>
      <c r="J7" s="53">
        <v>1</v>
      </c>
      <c r="K7" s="46"/>
    </row>
    <row r="8" spans="1:256" ht="15" thickBot="1" x14ac:dyDescent="0.25">
      <c r="A8" s="39" t="s">
        <v>242</v>
      </c>
      <c r="B8" s="37" t="s">
        <v>216</v>
      </c>
      <c r="C8" t="e">
        <f>#REF!</f>
        <v>#REF!</v>
      </c>
      <c r="D8" t="e">
        <f>#REF!</f>
        <v>#REF!</v>
      </c>
    </row>
    <row r="9" spans="1:256" ht="15" thickBot="1" x14ac:dyDescent="0.25">
      <c r="A9" s="38" t="s">
        <v>242</v>
      </c>
      <c r="B9" s="37" t="s">
        <v>216</v>
      </c>
      <c r="C9" t="e">
        <f>#REF!</f>
        <v>#REF!</v>
      </c>
      <c r="D9" t="e">
        <f>#REF!</f>
        <v>#REF!</v>
      </c>
    </row>
    <row r="10" spans="1:256" ht="15" thickBot="1" x14ac:dyDescent="0.25">
      <c r="A10" s="36" t="s">
        <v>242</v>
      </c>
      <c r="B10" s="37" t="s">
        <v>216</v>
      </c>
      <c r="C10" t="e">
        <f>#REF!</f>
        <v>#REF!</v>
      </c>
      <c r="D10" t="e">
        <f>#REF!</f>
        <v>#REF!</v>
      </c>
    </row>
    <row r="11" spans="1:256" ht="15" thickBot="1" x14ac:dyDescent="0.25">
      <c r="A11" s="36" t="s">
        <v>242</v>
      </c>
      <c r="B11" s="37" t="s">
        <v>216</v>
      </c>
      <c r="C11" t="e">
        <f>#REF!</f>
        <v>#REF!</v>
      </c>
      <c r="D11" t="e">
        <f>#REF!</f>
        <v>#REF!</v>
      </c>
    </row>
    <row r="12" spans="1:256" ht="15" thickBot="1" x14ac:dyDescent="0.25">
      <c r="A12" s="36" t="s">
        <v>242</v>
      </c>
      <c r="B12" s="37" t="s">
        <v>216</v>
      </c>
      <c r="C12" t="e">
        <f>#REF!</f>
        <v>#REF!</v>
      </c>
      <c r="D12" t="e">
        <f>#REF!</f>
        <v>#REF!</v>
      </c>
    </row>
    <row r="13" spans="1:256" ht="15" thickBot="1" x14ac:dyDescent="0.25">
      <c r="A13" s="36" t="s">
        <v>242</v>
      </c>
      <c r="B13" s="37" t="s">
        <v>216</v>
      </c>
      <c r="C13" t="e">
        <f>#REF!</f>
        <v>#REF!</v>
      </c>
      <c r="D13" t="e">
        <f>#REF!</f>
        <v>#REF!</v>
      </c>
    </row>
    <row r="14" spans="1:256" ht="15" thickBot="1" x14ac:dyDescent="0.25">
      <c r="A14" s="36" t="s">
        <v>242</v>
      </c>
      <c r="B14" s="37" t="s">
        <v>216</v>
      </c>
      <c r="C14" t="e">
        <f>#REF!</f>
        <v>#REF!</v>
      </c>
      <c r="D14" t="e">
        <f>#REF!</f>
        <v>#REF!</v>
      </c>
    </row>
    <row r="15" spans="1:256" ht="15" thickBot="1" x14ac:dyDescent="0.25">
      <c r="A15" s="36" t="s">
        <v>242</v>
      </c>
      <c r="B15" s="37" t="s">
        <v>216</v>
      </c>
      <c r="C15" t="e">
        <f>#REF!</f>
        <v>#REF!</v>
      </c>
      <c r="D15" t="e">
        <f>#REF!</f>
        <v>#REF!</v>
      </c>
    </row>
    <row r="16" spans="1:256" ht="15" thickBot="1" x14ac:dyDescent="0.25">
      <c r="A16" s="36" t="s">
        <v>242</v>
      </c>
      <c r="B16" s="37" t="s">
        <v>216</v>
      </c>
      <c r="C16" t="e">
        <f>#REF!</f>
        <v>#REF!</v>
      </c>
      <c r="D16" t="e">
        <f>#REF!</f>
        <v>#REF!</v>
      </c>
    </row>
    <row r="17" spans="1:4" ht="15" thickBot="1" x14ac:dyDescent="0.25">
      <c r="A17" s="38" t="s">
        <v>242</v>
      </c>
      <c r="B17" s="37" t="s">
        <v>216</v>
      </c>
      <c r="C17" t="e">
        <f>#REF!</f>
        <v>#REF!</v>
      </c>
      <c r="D17" t="e">
        <f>#REF!</f>
        <v>#REF!</v>
      </c>
    </row>
    <row r="18" spans="1:4" ht="15" thickBot="1" x14ac:dyDescent="0.25">
      <c r="A18" s="39" t="s">
        <v>219</v>
      </c>
      <c r="B18" s="37" t="s">
        <v>216</v>
      </c>
      <c r="C18" t="e">
        <f>#REF!</f>
        <v>#REF!</v>
      </c>
      <c r="D18" t="e">
        <f>#REF!</f>
        <v>#REF!</v>
      </c>
    </row>
    <row r="19" spans="1:4" ht="15" thickBot="1" x14ac:dyDescent="0.25">
      <c r="A19" s="36" t="s">
        <v>226</v>
      </c>
      <c r="B19" s="37" t="s">
        <v>216</v>
      </c>
      <c r="C19" t="e">
        <f>#REF!</f>
        <v>#REF!</v>
      </c>
      <c r="D19" t="e">
        <f>#REF!</f>
        <v>#REF!</v>
      </c>
    </row>
    <row r="20" spans="1:4" ht="15" thickBot="1" x14ac:dyDescent="0.25">
      <c r="A20" s="36" t="s">
        <v>225</v>
      </c>
      <c r="B20" s="37" t="s">
        <v>216</v>
      </c>
      <c r="C20" t="e">
        <f>#REF!</f>
        <v>#REF!</v>
      </c>
      <c r="D20" t="e">
        <f>#REF!</f>
        <v>#REF!</v>
      </c>
    </row>
    <row r="21" spans="1:4" ht="15" thickBot="1" x14ac:dyDescent="0.25">
      <c r="A21" s="39" t="s">
        <v>219</v>
      </c>
      <c r="B21" s="40" t="s">
        <v>220</v>
      </c>
      <c r="C21" t="e">
        <f>#REF!</f>
        <v>#REF!</v>
      </c>
      <c r="D21" t="e">
        <f>#REF!</f>
        <v>#REF!</v>
      </c>
    </row>
    <row r="22" spans="1:4" ht="15" thickBot="1" x14ac:dyDescent="0.25">
      <c r="A22" s="39" t="s">
        <v>219</v>
      </c>
      <c r="B22" s="40" t="s">
        <v>220</v>
      </c>
      <c r="C22" t="e">
        <f>#REF!</f>
        <v>#REF!</v>
      </c>
      <c r="D22" t="e">
        <f>#REF!</f>
        <v>#REF!</v>
      </c>
    </row>
    <row r="23" spans="1:4" ht="15" thickBot="1" x14ac:dyDescent="0.25">
      <c r="A23" s="38" t="s">
        <v>228</v>
      </c>
      <c r="B23" s="40" t="s">
        <v>220</v>
      </c>
      <c r="C23" t="e">
        <f>#REF!</f>
        <v>#REF!</v>
      </c>
      <c r="D23" t="e">
        <f>#REF!</f>
        <v>#REF!</v>
      </c>
    </row>
    <row r="24" spans="1:4" ht="15" thickBot="1" x14ac:dyDescent="0.25">
      <c r="A24" s="41" t="s">
        <v>219</v>
      </c>
      <c r="B24" s="40" t="s">
        <v>220</v>
      </c>
      <c r="C24" t="e">
        <f>#REF!</f>
        <v>#REF!</v>
      </c>
      <c r="D24" t="e">
        <f>#REF!</f>
        <v>#REF!</v>
      </c>
    </row>
    <row r="25" spans="1:4" ht="15" thickBot="1" x14ac:dyDescent="0.25">
      <c r="A25" s="38" t="s">
        <v>219</v>
      </c>
      <c r="B25" s="40" t="s">
        <v>220</v>
      </c>
      <c r="C25" t="e">
        <f>#REF!</f>
        <v>#REF!</v>
      </c>
      <c r="D25" t="e">
        <f>#REF!</f>
        <v>#REF!</v>
      </c>
    </row>
    <row r="26" spans="1:4" ht="15" thickBot="1" x14ac:dyDescent="0.25">
      <c r="A26" s="36" t="s">
        <v>219</v>
      </c>
      <c r="B26" s="40" t="s">
        <v>220</v>
      </c>
      <c r="C26" t="e">
        <f>#REF!</f>
        <v>#REF!</v>
      </c>
      <c r="D26" t="e">
        <f>#REF!</f>
        <v>#REF!</v>
      </c>
    </row>
    <row r="27" spans="1:4" ht="15" thickBot="1" x14ac:dyDescent="0.25">
      <c r="A27" s="41" t="s">
        <v>219</v>
      </c>
      <c r="B27" s="40" t="s">
        <v>220</v>
      </c>
      <c r="C27" t="e">
        <f>#REF!</f>
        <v>#REF!</v>
      </c>
      <c r="D27" t="e">
        <f>#REF!</f>
        <v>#REF!</v>
      </c>
    </row>
    <row r="28" spans="1:4" ht="15" thickBot="1" x14ac:dyDescent="0.25">
      <c r="A28" s="42" t="s">
        <v>219</v>
      </c>
      <c r="B28" s="40" t="s">
        <v>220</v>
      </c>
      <c r="C28" t="e">
        <f>#REF!</f>
        <v>#REF!</v>
      </c>
      <c r="D28" t="e">
        <f>#REF!</f>
        <v>#REF!</v>
      </c>
    </row>
    <row r="29" spans="1:4" ht="20.25" customHeight="1" thickBot="1" x14ac:dyDescent="0.25">
      <c r="A29" s="38" t="s">
        <v>228</v>
      </c>
      <c r="B29" s="40" t="s">
        <v>220</v>
      </c>
      <c r="C29" t="e">
        <f>#REF!</f>
        <v>#REF!</v>
      </c>
      <c r="D29" t="e">
        <f>#REF!</f>
        <v>#REF!</v>
      </c>
    </row>
    <row r="30" spans="1:4" ht="20.25" customHeight="1" thickBot="1" x14ac:dyDescent="0.25">
      <c r="A30" s="38" t="s">
        <v>228</v>
      </c>
      <c r="B30" s="43" t="s">
        <v>222</v>
      </c>
    </row>
    <row r="31" spans="1:4" ht="15" thickBot="1" x14ac:dyDescent="0.25">
      <c r="A31" s="36" t="s">
        <v>224</v>
      </c>
      <c r="B31" s="43" t="s">
        <v>222</v>
      </c>
    </row>
    <row r="32" spans="1:4" ht="15" thickBot="1" x14ac:dyDescent="0.25">
      <c r="A32" s="41" t="s">
        <v>223</v>
      </c>
      <c r="B32" s="43" t="s">
        <v>222</v>
      </c>
    </row>
    <row r="33" spans="1:4" ht="15" thickBot="1" x14ac:dyDescent="0.25">
      <c r="A33" s="38" t="s">
        <v>228</v>
      </c>
      <c r="B33" s="43" t="s">
        <v>222</v>
      </c>
    </row>
    <row r="34" spans="1:4" ht="15" thickBot="1" x14ac:dyDescent="0.25">
      <c r="A34" s="38" t="s">
        <v>228</v>
      </c>
      <c r="B34" s="43" t="s">
        <v>222</v>
      </c>
    </row>
    <row r="35" spans="1:4" ht="15" thickBot="1" x14ac:dyDescent="0.25">
      <c r="A35" s="41" t="s">
        <v>223</v>
      </c>
      <c r="B35" s="43" t="s">
        <v>222</v>
      </c>
    </row>
    <row r="36" spans="1:4" ht="15" thickBot="1" x14ac:dyDescent="0.25">
      <c r="A36" s="38" t="s">
        <v>223</v>
      </c>
      <c r="B36" s="43" t="s">
        <v>222</v>
      </c>
    </row>
    <row r="37" spans="1:4" ht="15" thickBot="1" x14ac:dyDescent="0.25">
      <c r="A37" s="38" t="s">
        <v>223</v>
      </c>
      <c r="B37" s="43" t="s">
        <v>222</v>
      </c>
    </row>
    <row r="38" spans="1:4" ht="15" thickBot="1" x14ac:dyDescent="0.25">
      <c r="A38" s="38" t="s">
        <v>223</v>
      </c>
      <c r="B38" s="43" t="s">
        <v>222</v>
      </c>
    </row>
    <row r="39" spans="1:4" ht="22.5" customHeight="1" thickBot="1" x14ac:dyDescent="0.25">
      <c r="A39" s="38" t="s">
        <v>228</v>
      </c>
      <c r="B39" s="43" t="s">
        <v>222</v>
      </c>
      <c r="C39" t="e">
        <f>#REF!</f>
        <v>#REF!</v>
      </c>
      <c r="D39" t="e">
        <f>#REF!</f>
        <v>#REF!</v>
      </c>
    </row>
    <row r="40" spans="1:4" ht="19.5" customHeight="1" thickBot="1" x14ac:dyDescent="0.25">
      <c r="A40" s="38" t="s">
        <v>228</v>
      </c>
      <c r="B40" s="43" t="s">
        <v>222</v>
      </c>
      <c r="C40" t="e">
        <f>#REF!</f>
        <v>#REF!</v>
      </c>
      <c r="D40" t="e">
        <f>#REF!</f>
        <v>#REF!</v>
      </c>
    </row>
    <row r="41" spans="1:4" ht="20.25" customHeight="1" thickBot="1" x14ac:dyDescent="0.25">
      <c r="A41" s="38" t="s">
        <v>228</v>
      </c>
      <c r="B41" s="43" t="s">
        <v>222</v>
      </c>
      <c r="C41" t="e">
        <f>#REF!</f>
        <v>#REF!</v>
      </c>
      <c r="D41" t="e">
        <f>#REF!</f>
        <v>#REF!</v>
      </c>
    </row>
    <row r="42" spans="1:4" ht="20.25" customHeight="1" thickBot="1" x14ac:dyDescent="0.25">
      <c r="A42" s="38" t="s">
        <v>228</v>
      </c>
      <c r="B42" s="43" t="s">
        <v>222</v>
      </c>
    </row>
    <row r="43" spans="1:4" ht="21" customHeight="1" thickBot="1" x14ac:dyDescent="0.25">
      <c r="A43" s="38" t="s">
        <v>228</v>
      </c>
      <c r="B43" s="43" t="s">
        <v>222</v>
      </c>
      <c r="C43" t="e">
        <f>#REF!</f>
        <v>#REF!</v>
      </c>
      <c r="D43" t="e">
        <f>#REF!</f>
        <v>#REF!</v>
      </c>
    </row>
    <row r="44" spans="1:4" ht="18.75" customHeight="1" thickBot="1" x14ac:dyDescent="0.25">
      <c r="A44" s="38" t="s">
        <v>228</v>
      </c>
      <c r="B44" s="43" t="s">
        <v>222</v>
      </c>
    </row>
    <row r="45" spans="1:4" ht="16.5" customHeight="1" thickBot="1" x14ac:dyDescent="0.25">
      <c r="A45" s="38" t="s">
        <v>223</v>
      </c>
      <c r="B45" s="43" t="s">
        <v>222</v>
      </c>
    </row>
    <row r="46" spans="1:4" ht="18" customHeight="1" thickBot="1" x14ac:dyDescent="0.25">
      <c r="A46" s="38" t="s">
        <v>228</v>
      </c>
      <c r="B46" s="43" t="s">
        <v>222</v>
      </c>
      <c r="C46" s="8"/>
      <c r="D46" s="34"/>
    </row>
    <row r="47" spans="1:4" ht="21.75" customHeight="1" thickBot="1" x14ac:dyDescent="0.25">
      <c r="A47" s="38" t="s">
        <v>228</v>
      </c>
      <c r="B47" s="43" t="s">
        <v>222</v>
      </c>
      <c r="C47" s="32"/>
      <c r="D47" s="33"/>
    </row>
    <row r="48" spans="1:4" ht="20.25" customHeight="1" thickBot="1" x14ac:dyDescent="0.25">
      <c r="A48" s="38" t="s">
        <v>228</v>
      </c>
      <c r="B48" s="43" t="s">
        <v>222</v>
      </c>
      <c r="C48" s="8"/>
      <c r="D48" s="2"/>
    </row>
    <row r="49" spans="1:4" ht="15" thickBot="1" x14ac:dyDescent="0.25">
      <c r="A49" s="39" t="s">
        <v>224</v>
      </c>
      <c r="B49" s="43" t="s">
        <v>222</v>
      </c>
      <c r="C49" s="8"/>
      <c r="D49" s="2"/>
    </row>
    <row r="50" spans="1:4" ht="20.25" customHeight="1" thickBot="1" x14ac:dyDescent="0.25">
      <c r="A50" s="38" t="s">
        <v>228</v>
      </c>
      <c r="B50" s="43" t="s">
        <v>222</v>
      </c>
      <c r="C50" s="8"/>
      <c r="D50" s="2"/>
    </row>
    <row r="51" spans="1:4" ht="19.5" customHeight="1" thickBot="1" x14ac:dyDescent="0.25">
      <c r="A51" s="38" t="s">
        <v>228</v>
      </c>
      <c r="B51" s="43" t="s">
        <v>222</v>
      </c>
      <c r="C51" s="8"/>
      <c r="D51" s="2"/>
    </row>
    <row r="52" spans="1:4" ht="17.25" customHeight="1" thickBot="1" x14ac:dyDescent="0.25">
      <c r="A52" s="38" t="s">
        <v>228</v>
      </c>
      <c r="B52" s="43" t="s">
        <v>222</v>
      </c>
      <c r="C52" s="8"/>
      <c r="D52" s="2"/>
    </row>
    <row r="53" spans="1:4" ht="15" thickBot="1" x14ac:dyDescent="0.25">
      <c r="A53" s="38" t="s">
        <v>228</v>
      </c>
      <c r="B53" s="43" t="s">
        <v>222</v>
      </c>
    </row>
    <row r="54" spans="1:4" ht="18.75" customHeight="1" thickBot="1" x14ac:dyDescent="0.25">
      <c r="A54" s="38" t="s">
        <v>228</v>
      </c>
      <c r="B54" s="43" t="s">
        <v>222</v>
      </c>
    </row>
    <row r="55" spans="1:4" ht="15" thickBot="1" x14ac:dyDescent="0.25">
      <c r="A55" s="38" t="s">
        <v>224</v>
      </c>
      <c r="B55" s="43" t="s">
        <v>222</v>
      </c>
    </row>
    <row r="56" spans="1:4" ht="15" thickBot="1" x14ac:dyDescent="0.25">
      <c r="A56" s="36" t="s">
        <v>223</v>
      </c>
      <c r="B56" s="43" t="s">
        <v>222</v>
      </c>
    </row>
    <row r="57" spans="1:4" ht="18.75" customHeight="1" thickBot="1" x14ac:dyDescent="0.25">
      <c r="A57" s="38" t="s">
        <v>228</v>
      </c>
      <c r="B57" s="43" t="s">
        <v>222</v>
      </c>
    </row>
    <row r="58" spans="1:4" ht="15" thickBot="1" x14ac:dyDescent="0.25">
      <c r="A58" s="36" t="s">
        <v>223</v>
      </c>
      <c r="B58" s="43" t="s">
        <v>222</v>
      </c>
    </row>
    <row r="59" spans="1:4" ht="21" customHeight="1" thickBot="1" x14ac:dyDescent="0.25">
      <c r="A59" s="38" t="s">
        <v>228</v>
      </c>
      <c r="B59" s="43" t="s">
        <v>222</v>
      </c>
    </row>
    <row r="60" spans="1:4" ht="20.25" customHeight="1" thickBot="1" x14ac:dyDescent="0.25">
      <c r="A60" s="38" t="s">
        <v>228</v>
      </c>
      <c r="B60" s="43" t="s">
        <v>222</v>
      </c>
    </row>
    <row r="61" spans="1:4" ht="21" customHeight="1" thickBot="1" x14ac:dyDescent="0.25">
      <c r="A61" s="38" t="s">
        <v>228</v>
      </c>
      <c r="B61" s="43" t="s">
        <v>222</v>
      </c>
    </row>
    <row r="62" spans="1:4" ht="19.5" customHeight="1" thickBot="1" x14ac:dyDescent="0.25">
      <c r="A62" s="38" t="s">
        <v>228</v>
      </c>
      <c r="B62" s="43" t="s">
        <v>222</v>
      </c>
    </row>
    <row r="63" spans="1:4" ht="15" thickBot="1" x14ac:dyDescent="0.25">
      <c r="A63" s="44" t="s">
        <v>223</v>
      </c>
      <c r="B63" s="43" t="s">
        <v>222</v>
      </c>
    </row>
    <row r="64" spans="1:4" ht="21.75" customHeight="1" thickBot="1" x14ac:dyDescent="0.25">
      <c r="A64" s="38" t="s">
        <v>228</v>
      </c>
      <c r="B64" s="43" t="s">
        <v>222</v>
      </c>
    </row>
    <row r="65" spans="1:2" ht="21" customHeight="1" thickBot="1" x14ac:dyDescent="0.25">
      <c r="A65" s="38" t="s">
        <v>228</v>
      </c>
      <c r="B65" s="43" t="s">
        <v>222</v>
      </c>
    </row>
    <row r="66" spans="1:2" ht="20.25" customHeight="1" thickBot="1" x14ac:dyDescent="0.25">
      <c r="A66" s="38" t="s">
        <v>228</v>
      </c>
      <c r="B66" s="43" t="s">
        <v>222</v>
      </c>
    </row>
    <row r="67" spans="1:2" ht="15" thickBot="1" x14ac:dyDescent="0.25">
      <c r="A67" s="38" t="s">
        <v>223</v>
      </c>
      <c r="B67" s="43" t="s">
        <v>222</v>
      </c>
    </row>
    <row r="68" spans="1:2" ht="15" thickBot="1" x14ac:dyDescent="0.25">
      <c r="A68" s="38" t="s">
        <v>223</v>
      </c>
      <c r="B68" s="43" t="s">
        <v>222</v>
      </c>
    </row>
    <row r="69" spans="1:2" ht="15" thickBot="1" x14ac:dyDescent="0.25">
      <c r="A69" s="38" t="s">
        <v>223</v>
      </c>
      <c r="B69" s="43" t="s">
        <v>222</v>
      </c>
    </row>
    <row r="70" spans="1:2" ht="15" thickBot="1" x14ac:dyDescent="0.25">
      <c r="A70" s="36" t="s">
        <v>223</v>
      </c>
      <c r="B70" s="43" t="s">
        <v>222</v>
      </c>
    </row>
    <row r="71" spans="1:2" ht="15" thickBot="1" x14ac:dyDescent="0.25">
      <c r="A71" s="38" t="s">
        <v>224</v>
      </c>
      <c r="B71" s="43" t="s">
        <v>222</v>
      </c>
    </row>
    <row r="72" spans="1:2" ht="17.25" customHeight="1" thickBot="1" x14ac:dyDescent="0.25">
      <c r="A72" s="38" t="s">
        <v>228</v>
      </c>
      <c r="B72" s="43" t="s">
        <v>222</v>
      </c>
    </row>
    <row r="73" spans="1:2" ht="15" thickBot="1" x14ac:dyDescent="0.25">
      <c r="A73" s="36" t="s">
        <v>223</v>
      </c>
      <c r="B73" s="43" t="s">
        <v>222</v>
      </c>
    </row>
    <row r="74" spans="1:2" ht="15" thickBot="1" x14ac:dyDescent="0.25">
      <c r="A74" s="38" t="s">
        <v>223</v>
      </c>
      <c r="B74" s="43" t="s">
        <v>222</v>
      </c>
    </row>
    <row r="75" spans="1:2" ht="16.5" customHeight="1" thickBot="1" x14ac:dyDescent="0.25">
      <c r="A75" s="38" t="s">
        <v>228</v>
      </c>
      <c r="B75" s="43" t="s">
        <v>222</v>
      </c>
    </row>
    <row r="76" spans="1:2" ht="19.5" customHeight="1" thickBot="1" x14ac:dyDescent="0.25">
      <c r="A76" s="38" t="s">
        <v>228</v>
      </c>
      <c r="B76" s="43" t="s">
        <v>222</v>
      </c>
    </row>
    <row r="77" spans="1:2" ht="15" thickBot="1" x14ac:dyDescent="0.25">
      <c r="A77" s="38" t="s">
        <v>224</v>
      </c>
      <c r="B77" s="43" t="s">
        <v>222</v>
      </c>
    </row>
    <row r="78" spans="1:2" ht="21" customHeight="1" thickBot="1" x14ac:dyDescent="0.25">
      <c r="A78" s="38" t="s">
        <v>228</v>
      </c>
      <c r="B78" s="43" t="s">
        <v>222</v>
      </c>
    </row>
    <row r="79" spans="1:2" ht="18" customHeight="1" thickBot="1" x14ac:dyDescent="0.25">
      <c r="A79" s="38" t="s">
        <v>228</v>
      </c>
      <c r="B79" s="43" t="s">
        <v>222</v>
      </c>
    </row>
    <row r="80" spans="1:2" ht="15" thickBot="1" x14ac:dyDescent="0.25">
      <c r="A80" s="38" t="s">
        <v>223</v>
      </c>
      <c r="B80" s="43" t="s">
        <v>222</v>
      </c>
    </row>
    <row r="81" spans="1:14" ht="15" thickBot="1" x14ac:dyDescent="0.25">
      <c r="A81" s="38" t="s">
        <v>223</v>
      </c>
      <c r="B81" s="43" t="s">
        <v>222</v>
      </c>
    </row>
    <row r="82" spans="1:14" ht="20.25" customHeight="1" thickBot="1" x14ac:dyDescent="0.25">
      <c r="A82" s="38" t="s">
        <v>228</v>
      </c>
      <c r="B82" s="43" t="s">
        <v>222</v>
      </c>
    </row>
    <row r="83" spans="1:14" ht="21.75" customHeight="1" thickBot="1" x14ac:dyDescent="0.25">
      <c r="A83" s="38" t="s">
        <v>228</v>
      </c>
      <c r="B83" s="43" t="s">
        <v>222</v>
      </c>
    </row>
    <row r="84" spans="1:14" ht="15" thickBot="1" x14ac:dyDescent="0.25">
      <c r="A84" s="36" t="s">
        <v>224</v>
      </c>
      <c r="B84" s="43" t="s">
        <v>222</v>
      </c>
    </row>
    <row r="85" spans="1:14" ht="21.75" customHeight="1" thickBot="1" x14ac:dyDescent="0.25">
      <c r="A85" s="38" t="s">
        <v>228</v>
      </c>
      <c r="B85" s="43" t="s">
        <v>222</v>
      </c>
    </row>
    <row r="86" spans="1:14" ht="18" customHeight="1" thickBot="1" x14ac:dyDescent="0.25">
      <c r="A86" s="38" t="s">
        <v>228</v>
      </c>
      <c r="B86" s="43" t="s">
        <v>222</v>
      </c>
    </row>
    <row r="87" spans="1:14" ht="18.75" customHeight="1" thickBot="1" x14ac:dyDescent="0.25">
      <c r="A87" s="38" t="s">
        <v>228</v>
      </c>
      <c r="B87" s="43" t="s">
        <v>222</v>
      </c>
    </row>
    <row r="88" spans="1:14" ht="19.5" customHeight="1" thickBot="1" x14ac:dyDescent="0.25">
      <c r="A88" s="38" t="s">
        <v>228</v>
      </c>
      <c r="B88" s="43" t="s">
        <v>222</v>
      </c>
    </row>
    <row r="89" spans="1:14" ht="15" thickBot="1" x14ac:dyDescent="0.25">
      <c r="A89" s="36" t="s">
        <v>224</v>
      </c>
      <c r="B89" s="43" t="s">
        <v>222</v>
      </c>
    </row>
    <row r="90" spans="1:14" ht="18.75" customHeight="1" thickBot="1" x14ac:dyDescent="0.25">
      <c r="A90" s="38" t="s">
        <v>228</v>
      </c>
      <c r="B90" s="43" t="s">
        <v>222</v>
      </c>
    </row>
    <row r="91" spans="1:14" ht="20.25" customHeight="1" thickBot="1" x14ac:dyDescent="0.25">
      <c r="A91" s="38" t="s">
        <v>228</v>
      </c>
      <c r="B91" s="43" t="s">
        <v>222</v>
      </c>
    </row>
    <row r="92" spans="1:14" ht="15" thickBot="1" x14ac:dyDescent="0.25">
      <c r="A92" s="42" t="s">
        <v>223</v>
      </c>
      <c r="B92" s="43" t="s">
        <v>222</v>
      </c>
    </row>
    <row r="93" spans="1:14" ht="22.5" customHeight="1" thickBot="1" x14ac:dyDescent="0.25">
      <c r="A93" s="38" t="s">
        <v>228</v>
      </c>
      <c r="B93" s="43" t="s">
        <v>222</v>
      </c>
    </row>
    <row r="94" spans="1:14" ht="15" thickBot="1" x14ac:dyDescent="0.25">
      <c r="A94" s="36" t="s">
        <v>224</v>
      </c>
      <c r="B94" s="43" t="s">
        <v>222</v>
      </c>
    </row>
    <row r="95" spans="1:14" ht="15" thickBot="1" x14ac:dyDescent="0.25">
      <c r="F95" s="169" t="s">
        <v>256</v>
      </c>
      <c r="G95" s="170"/>
      <c r="H95" s="170"/>
      <c r="I95" s="170"/>
      <c r="J95" s="170"/>
      <c r="K95" s="170"/>
      <c r="L95" s="170"/>
      <c r="M95" s="170"/>
      <c r="N95" s="171"/>
    </row>
    <row r="96" spans="1:14" ht="36.75" thickBot="1" x14ac:dyDescent="0.25">
      <c r="F96" s="79"/>
      <c r="G96" s="75" t="s">
        <v>228</v>
      </c>
      <c r="H96" s="76" t="s">
        <v>229</v>
      </c>
      <c r="I96" s="75" t="s">
        <v>231</v>
      </c>
      <c r="J96" s="77" t="s">
        <v>257</v>
      </c>
      <c r="K96" s="75" t="s">
        <v>232</v>
      </c>
      <c r="L96" s="75" t="s">
        <v>226</v>
      </c>
      <c r="M96" s="78" t="s">
        <v>225</v>
      </c>
      <c r="N96" s="80" t="s">
        <v>214</v>
      </c>
    </row>
    <row r="97" spans="6:14" ht="15" thickTop="1" x14ac:dyDescent="0.2">
      <c r="F97" s="81" t="s">
        <v>234</v>
      </c>
      <c r="G97" s="47">
        <v>41</v>
      </c>
      <c r="H97" s="49">
        <v>18</v>
      </c>
      <c r="I97" s="47">
        <v>12</v>
      </c>
      <c r="J97" s="47">
        <v>8</v>
      </c>
      <c r="K97" s="47">
        <v>8</v>
      </c>
      <c r="L97" s="50">
        <v>1</v>
      </c>
      <c r="M97" s="50">
        <v>1</v>
      </c>
      <c r="N97" s="82">
        <f>SUM(G97:M97)</f>
        <v>89</v>
      </c>
    </row>
    <row r="98" spans="6:14" ht="15" thickBot="1" x14ac:dyDescent="0.25">
      <c r="F98" s="83" t="s">
        <v>218</v>
      </c>
      <c r="G98" s="52" t="s">
        <v>258</v>
      </c>
      <c r="H98" s="84" t="s">
        <v>259</v>
      </c>
      <c r="I98" s="52" t="s">
        <v>260</v>
      </c>
      <c r="J98" s="52" t="s">
        <v>261</v>
      </c>
      <c r="K98" s="52" t="s">
        <v>261</v>
      </c>
      <c r="L98" s="85" t="s">
        <v>262</v>
      </c>
      <c r="M98" s="85" t="s">
        <v>262</v>
      </c>
      <c r="N98" s="86">
        <v>1</v>
      </c>
    </row>
  </sheetData>
  <mergeCells count="245">
    <mergeCell ref="HM3:HN3"/>
    <mergeCell ref="HO3:HP3"/>
    <mergeCell ref="HQ3:HR3"/>
    <mergeCell ref="HS3:HT3"/>
    <mergeCell ref="HU3:HV3"/>
    <mergeCell ref="HW3:HX3"/>
    <mergeCell ref="HA3:HB3"/>
    <mergeCell ref="HC3:HD3"/>
    <mergeCell ref="HE3:HF3"/>
    <mergeCell ref="HG3:HH3"/>
    <mergeCell ref="HI3:HJ3"/>
    <mergeCell ref="HK3:HL3"/>
    <mergeCell ref="IM3:IN3"/>
    <mergeCell ref="IO3:IP3"/>
    <mergeCell ref="IQ3:IR3"/>
    <mergeCell ref="IS3:IT3"/>
    <mergeCell ref="IU3:IV3"/>
    <mergeCell ref="HY3:HZ3"/>
    <mergeCell ref="IA3:IB3"/>
    <mergeCell ref="IC3:ID3"/>
    <mergeCell ref="IE3:IF3"/>
    <mergeCell ref="IG3:IH3"/>
    <mergeCell ref="IK3:IL3"/>
    <mergeCell ref="II3:IJ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FE3:FF3"/>
    <mergeCell ref="FG3:FH3"/>
    <mergeCell ref="FI3:FJ3"/>
    <mergeCell ref="FK3:FL3"/>
    <mergeCell ref="FM3:FN3"/>
    <mergeCell ref="FO3:FP3"/>
    <mergeCell ref="ES3:ET3"/>
    <mergeCell ref="EU3:EV3"/>
    <mergeCell ref="EW3:EX3"/>
    <mergeCell ref="EY3:EZ3"/>
    <mergeCell ref="FA3:FB3"/>
    <mergeCell ref="FC3:FD3"/>
    <mergeCell ref="EG3:EH3"/>
    <mergeCell ref="EI3:EJ3"/>
    <mergeCell ref="EK3:EL3"/>
    <mergeCell ref="EM3:EN3"/>
    <mergeCell ref="EO3:EP3"/>
    <mergeCell ref="EQ3:ER3"/>
    <mergeCell ref="DU3:DV3"/>
    <mergeCell ref="DW3:DX3"/>
    <mergeCell ref="DY3:DZ3"/>
    <mergeCell ref="EA3:EB3"/>
    <mergeCell ref="EC3:ED3"/>
    <mergeCell ref="EE3:EF3"/>
    <mergeCell ref="DI3:DJ3"/>
    <mergeCell ref="DK3:DL3"/>
    <mergeCell ref="DM3:DN3"/>
    <mergeCell ref="DO3:DP3"/>
    <mergeCell ref="DQ3:DR3"/>
    <mergeCell ref="DS3:DT3"/>
    <mergeCell ref="CW3:CX3"/>
    <mergeCell ref="CY3:CZ3"/>
    <mergeCell ref="DA3:DB3"/>
    <mergeCell ref="DC3:DD3"/>
    <mergeCell ref="DE3:DF3"/>
    <mergeCell ref="DG3:DH3"/>
    <mergeCell ref="CK3:CL3"/>
    <mergeCell ref="CM3:CN3"/>
    <mergeCell ref="CO3:CP3"/>
    <mergeCell ref="CQ3:CR3"/>
    <mergeCell ref="CS3:CT3"/>
    <mergeCell ref="CU3:CV3"/>
    <mergeCell ref="BY3:BZ3"/>
    <mergeCell ref="CA3:CB3"/>
    <mergeCell ref="CC3:CD3"/>
    <mergeCell ref="CE3:CF3"/>
    <mergeCell ref="CG3:CH3"/>
    <mergeCell ref="CI3:CJ3"/>
    <mergeCell ref="BM3:BN3"/>
    <mergeCell ref="BO3:BP3"/>
    <mergeCell ref="BQ3:BR3"/>
    <mergeCell ref="BS3:BT3"/>
    <mergeCell ref="BU3:BV3"/>
    <mergeCell ref="BW3:BX3"/>
    <mergeCell ref="BA3:BB3"/>
    <mergeCell ref="BC3:BD3"/>
    <mergeCell ref="BE3:BF3"/>
    <mergeCell ref="BG3:BH3"/>
    <mergeCell ref="BI3:BJ3"/>
    <mergeCell ref="BK3:BL3"/>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GA2:GB2"/>
    <mergeCell ref="GC2:GD2"/>
    <mergeCell ref="GE2:GF2"/>
    <mergeCell ref="GG2:GH2"/>
    <mergeCell ref="GI2:GJ2"/>
    <mergeCell ref="GK2:GL2"/>
    <mergeCell ref="FO2:FP2"/>
    <mergeCell ref="FQ2:FR2"/>
    <mergeCell ref="FS2:FT2"/>
    <mergeCell ref="FU2:FV2"/>
    <mergeCell ref="FW2:FX2"/>
    <mergeCell ref="FY2:FZ2"/>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Q2:AR2"/>
    <mergeCell ref="AS2:AT2"/>
    <mergeCell ref="AU2:AV2"/>
    <mergeCell ref="AW2:AX2"/>
    <mergeCell ref="AA2:AB2"/>
    <mergeCell ref="AC2:AD2"/>
    <mergeCell ref="AE2:AF2"/>
    <mergeCell ref="AG2:AH2"/>
    <mergeCell ref="AI2:AJ2"/>
    <mergeCell ref="AK2:AL2"/>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Diana Garavito</cp:lastModifiedBy>
  <cp:revision/>
  <dcterms:created xsi:type="dcterms:W3CDTF">2012-10-09T16:21:58Z</dcterms:created>
  <dcterms:modified xsi:type="dcterms:W3CDTF">2023-01-04T01:09:32Z</dcterms:modified>
  <cp:category/>
  <cp:contentStatus/>
</cp:coreProperties>
</file>