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
    </mc:Choice>
  </mc:AlternateContent>
  <bookViews>
    <workbookView xWindow="0" yWindow="0" windowWidth="20430" windowHeight="4635" tabRatio="816"/>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Matriz!$A$9:$AF$78</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78" i="24" l="1"/>
  <c r="W78" i="24" s="1"/>
  <c r="X78" i="24" s="1"/>
  <c r="Y78" i="24" s="1"/>
  <c r="T77" i="24"/>
  <c r="U77" i="24" s="1"/>
  <c r="T76" i="24"/>
  <c r="W76" i="24" s="1"/>
  <c r="X76" i="24" s="1"/>
  <c r="Y76" i="24" s="1"/>
  <c r="T75" i="24"/>
  <c r="U75" i="24" s="1"/>
  <c r="T74" i="24"/>
  <c r="W74" i="24" s="1"/>
  <c r="X74" i="24" s="1"/>
  <c r="Y74" i="24" s="1"/>
  <c r="T73" i="24"/>
  <c r="W73" i="24" s="1"/>
  <c r="X73" i="24" s="1"/>
  <c r="Y73" i="24" s="1"/>
  <c r="W75" i="24" l="1"/>
  <c r="X75" i="24" s="1"/>
  <c r="Y75" i="24" s="1"/>
  <c r="U74" i="24"/>
  <c r="W77" i="24"/>
  <c r="X77" i="24" s="1"/>
  <c r="Y77" i="24" s="1"/>
  <c r="U76" i="24"/>
  <c r="U73" i="24"/>
  <c r="U78"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<sst xmlns="http://schemas.openxmlformats.org/spreadsheetml/2006/main" count="2128" uniqueCount="399">
  <si>
    <t>I</t>
  </si>
  <si>
    <t>II</t>
  </si>
  <si>
    <t>III</t>
  </si>
  <si>
    <t>IV</t>
  </si>
  <si>
    <t>EFECTOS POSIBLES</t>
  </si>
  <si>
    <t>CONTROLES EXISTENTES</t>
  </si>
  <si>
    <t>VALORACION DEL RIESGO</t>
  </si>
  <si>
    <t>DESCRIPCION</t>
  </si>
  <si>
    <t>CLASIFICACION</t>
  </si>
  <si>
    <t>FUENTE</t>
  </si>
  <si>
    <t>MEDIO</t>
  </si>
  <si>
    <t>INDIVIDUO</t>
  </si>
  <si>
    <t>ND</t>
  </si>
  <si>
    <t>NE</t>
  </si>
  <si>
    <t>INTERPRETACION DEL NIVEL DE PROBABILIDAD</t>
  </si>
  <si>
    <t>NC</t>
  </si>
  <si>
    <t>ACEPTABILIDAD DEL RIESGO</t>
  </si>
  <si>
    <t>PEOR CONSECUENCIA</t>
  </si>
  <si>
    <t>SI</t>
  </si>
  <si>
    <t>MECANICO</t>
  </si>
  <si>
    <t>BIOLOGICO</t>
  </si>
  <si>
    <t>FISICO</t>
  </si>
  <si>
    <t>PSICOSOCIAL</t>
  </si>
  <si>
    <t>BIOMECANICOS</t>
  </si>
  <si>
    <t>FENOMENOS NATURALES</t>
  </si>
  <si>
    <t>Trabajo en alturas</t>
  </si>
  <si>
    <t>Bajo</t>
  </si>
  <si>
    <t>Medio</t>
  </si>
  <si>
    <t>Psicosocial</t>
  </si>
  <si>
    <t>JUNIO  DEL 2013</t>
  </si>
  <si>
    <t xml:space="preserve">BIOMECÁNICOS 
</t>
  </si>
  <si>
    <t>CONDICIONES DE SEGURIDAD</t>
  </si>
  <si>
    <t xml:space="preserve">BIOLOGICOS
</t>
  </si>
  <si>
    <t xml:space="preserve">FISICO
</t>
  </si>
  <si>
    <t xml:space="preserve">MUY ALTO </t>
  </si>
  <si>
    <t>ALTO</t>
  </si>
  <si>
    <t>BAJO</t>
  </si>
  <si>
    <t>TOTAL</t>
  </si>
  <si>
    <t>PUNTOS EVALUADOS</t>
  </si>
  <si>
    <t>PROPORCIÓN</t>
  </si>
  <si>
    <t xml:space="preserve">FRECUENCIA </t>
  </si>
  <si>
    <t xml:space="preserve">FENOMENOS NATUALES </t>
  </si>
  <si>
    <t xml:space="preserve">PSICOSOCIAL
</t>
  </si>
  <si>
    <t xml:space="preserve">FRECUENCIA DEL RIESGO </t>
  </si>
  <si>
    <t xml:space="preserve">Condiciones de seguridad </t>
  </si>
  <si>
    <t>Condiciones de Seguridad</t>
  </si>
  <si>
    <t>PUBLICO</t>
  </si>
  <si>
    <t>Alto</t>
  </si>
  <si>
    <t>MuyAlto</t>
  </si>
  <si>
    <t xml:space="preserve">PUBLICO </t>
  </si>
  <si>
    <t>FRECUENCIA</t>
  </si>
  <si>
    <t>16.66%</t>
  </si>
  <si>
    <t>12.5%</t>
  </si>
  <si>
    <t>8.33%</t>
  </si>
  <si>
    <t>2.08%</t>
  </si>
  <si>
    <t>22.09%</t>
  </si>
  <si>
    <t>39.54%</t>
  </si>
  <si>
    <t>11.63%</t>
  </si>
  <si>
    <t>16.27%</t>
  </si>
  <si>
    <t>4.65%</t>
  </si>
  <si>
    <t>3.48%</t>
  </si>
  <si>
    <t>1.16%</t>
  </si>
  <si>
    <t>46.06 %</t>
  </si>
  <si>
    <t>8.98 %</t>
  </si>
  <si>
    <t>13.48 %</t>
  </si>
  <si>
    <t>20.22 %</t>
  </si>
  <si>
    <t>1.12.%</t>
  </si>
  <si>
    <r>
      <rPr>
        <b/>
        <sz val="9"/>
        <rFont val="Arial"/>
        <family val="2"/>
      </rPr>
      <t>PSICOSOCIAL</t>
    </r>
    <r>
      <rPr>
        <sz val="9"/>
        <rFont val="Arial"/>
        <family val="2"/>
      </rPr>
      <t xml:space="preserve">
</t>
    </r>
  </si>
  <si>
    <t>DIAGNOSTICO ESTRATEGICO DE RIESGOS EN LA OFICINA DE REGISTRO DE INSTRUMENTOS PUBLICOS BOGOTA SUR</t>
  </si>
  <si>
    <t>JULIO DE 2013.</t>
  </si>
  <si>
    <t xml:space="preserve">MECANICO </t>
  </si>
  <si>
    <t>FRECUENCIA DEL RIESGO</t>
  </si>
  <si>
    <t>BIOMECANICO</t>
  </si>
  <si>
    <t>DIAGNOSTICO ESTRATEGICO DE RIESGOS EN LA  OFICINA DE REGISTRO DE INSTRUMENTOS PUBLICOS BOGOTA CENTRO</t>
  </si>
  <si>
    <t>DIAGNOSTICO ESTRATEGICO DE RIESGOS DE LA OFICINA DE REGISTRO DE INSTRUMENTOS PUBLICOS BOGOTA NORTE</t>
  </si>
  <si>
    <r>
      <t>J</t>
    </r>
    <r>
      <rPr>
        <b/>
        <sz val="12"/>
        <rFont val="Gill Sans MT"/>
        <family val="2"/>
      </rPr>
      <t>UNIO  DEL 2013</t>
    </r>
  </si>
  <si>
    <t xml:space="preserve">PROCESO </t>
  </si>
  <si>
    <t>ACTIVIDAD</t>
  </si>
  <si>
    <t>TAREA</t>
  </si>
  <si>
    <t>CARGOS INVOLUCRADOS</t>
  </si>
  <si>
    <t>TOTAL EXPUESTOS</t>
  </si>
  <si>
    <t>TIEMPO DE EXPOSICION DIARIA (hrs)</t>
  </si>
  <si>
    <t>Rutinaria /
No Rutinaria</t>
  </si>
  <si>
    <t>PELIGRO</t>
  </si>
  <si>
    <t>EVALUACIÓN DEL RIESGO</t>
  </si>
  <si>
    <t>CRITERIOS PARA ESTABLECER CONTROLES</t>
  </si>
  <si>
    <t>MEDIDAS DE CONTROL PROPUESTAS</t>
  </si>
  <si>
    <t>FACTOR  DEL PELIGRO</t>
  </si>
  <si>
    <t>NIVEL DE DEFICIENCIA</t>
  </si>
  <si>
    <t>NIVEL DE EXPOSICION</t>
  </si>
  <si>
    <t>NIVEL DE PROBABILIDAD</t>
  </si>
  <si>
    <t>INTERPRETACIÓN DEL NIVEL DE PROBABILIDAD</t>
  </si>
  <si>
    <t>NIVEL DE CONSECUENCIA</t>
  </si>
  <si>
    <t>NIVEL RIESGO</t>
  </si>
  <si>
    <t>INTERPRETACION DEL NIVEL DEL RIESGO</t>
  </si>
  <si>
    <t>ACEPTABILIDAD</t>
  </si>
  <si>
    <t>EXISTENCIA REQUISITO LEGAL ESPECÍFICO ASOCIADO (SI O NO)</t>
  </si>
  <si>
    <t>ELIMINACION</t>
  </si>
  <si>
    <t>SUSTITUCION</t>
  </si>
  <si>
    <t>CONTROLES DE INGENIERIA</t>
  </si>
  <si>
    <t>CONTROLES ADMINISTRATIVOS</t>
  </si>
  <si>
    <t>EPP</t>
  </si>
  <si>
    <t>Biomecánico - Postura</t>
  </si>
  <si>
    <t xml:space="preserve">Carga Estatica: Postura prolongada (de pie y/o sentado por el 75% o más de la jornada laboral), Postura Mantenida y Postura por fuera del ángulo de confort. </t>
  </si>
  <si>
    <t>Enfermedades agudas o cronicas, que generan incapacidad permanente, parcial, invalidez o muerte</t>
  </si>
  <si>
    <t>N/A</t>
  </si>
  <si>
    <t xml:space="preserve">Fatiga muscular, lesiones del sistema
músculo-esquelético (tendinitis, desgarros, distensiones, tunel carpiano), aceleración de la degeneración de estructuras osteomusculares. </t>
  </si>
  <si>
    <t>Biomecánico - Movimiento repetitivos</t>
  </si>
  <si>
    <t>Carga dinámica: Movimiento sin cargas o movimientos repetitivos.</t>
  </si>
  <si>
    <t>Físico - Radiaciones no Ionizantes</t>
  </si>
  <si>
    <t xml:space="preserve">Exposicion a radiacion laser, ultravioleta, infraroja, radiofrecuencia, microondas) </t>
  </si>
  <si>
    <t>Molestias e irritaciones, enfermedad temporal que produce malestar</t>
  </si>
  <si>
    <t>Eléctrico (Estática, alta, media y baja tension)</t>
  </si>
  <si>
    <t>Nauseas, Cefalea, mareo, calambres</t>
  </si>
  <si>
    <t>Físico - Iluminación</t>
  </si>
  <si>
    <t>Iluminación inadecuada</t>
  </si>
  <si>
    <t>Fatiga visual, cefaleas, esfuerzo visual, pterigios.</t>
  </si>
  <si>
    <t>Mecánico (elementos o partes de maquinas, herramientas, equipos, piezas a trabajar, materiales proyectados, solidos o fluidos)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</si>
  <si>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</si>
  <si>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</si>
  <si>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 xml:space="preserve">Locativo: Condiciones de orden y aseo </t>
  </si>
  <si>
    <t>Accidentes de Transito</t>
  </si>
  <si>
    <t>Laceraciones, heridas profundas, quemaduras de primer grado, conmocion cerebral, esguinces graves, fracturas de huesos rotos</t>
  </si>
  <si>
    <t>Muerte</t>
  </si>
  <si>
    <t>Atención a usuarios</t>
  </si>
  <si>
    <t>Enfermedades que causan incapacidad temporal</t>
  </si>
  <si>
    <t>Estrés, alteraciones conductuales y comportamiento, bajo rendimiento, desconcentración.</t>
  </si>
  <si>
    <t xml:space="preserve"> - Realizar la aplicación de la batería de riesgo psicosocial para la identificación de priorización y plan de intervención específico
 - Realizar sensibilización en manejo de estrés</t>
  </si>
  <si>
    <t>Incendio, fuga, derrame, explosión</t>
  </si>
  <si>
    <t>Derivados de la Organización del Trabajo,  la tarea o duplicidad de rol, Tareas monótonas, Jornada laboral extensa, exigencias del trabajo.</t>
  </si>
  <si>
    <t>Fenomenos Naturales</t>
  </si>
  <si>
    <t>Sismo, inundación, lluvias, neblinas, granizadas o tormentas eléctricas.</t>
  </si>
  <si>
    <t>EMPRESA</t>
  </si>
  <si>
    <t>DEPENDENCIA O ÁREA</t>
  </si>
  <si>
    <t>FECHA</t>
  </si>
  <si>
    <t>IDENTIFICACIÓN DE PELIGROS, VALORACIÓN DE LOS RIESGOS Y DETERMINACION DE CONTROLES</t>
  </si>
  <si>
    <t>LUGAR</t>
  </si>
  <si>
    <t>ZONA</t>
  </si>
  <si>
    <t>CLASIFICACIÓN PELIGRO</t>
  </si>
  <si>
    <t>FACTOR DE PELIGRO</t>
  </si>
  <si>
    <t>Biomecánico - Esfuerzo</t>
  </si>
  <si>
    <t>Carga dinámica (Derivados de la fuerza): Movimiento con cargas u otro tipo con esfuerzo</t>
  </si>
  <si>
    <t>Biomecánico - Manipulacion de cargas</t>
  </si>
  <si>
    <t>Carga dinámica (Derivados de la fuerza): Levantamiento de cargas</t>
  </si>
  <si>
    <t>Biológico</t>
  </si>
  <si>
    <t xml:space="preserve">Exposición a Bacterias, Virus, Fluidos corporales, Hongos, Parásitos, Animales (mordeduras, picaduras)  </t>
  </si>
  <si>
    <t>Locativo: Sistemas y medios de almacenamiento</t>
  </si>
  <si>
    <t>Riesgo Publico (Robo, atraco, asalto, de orden publico)</t>
  </si>
  <si>
    <t>Trabajo en espacios confinados</t>
  </si>
  <si>
    <t>Trabajos en caliente</t>
  </si>
  <si>
    <t>Físico - Radiaciones Ionizantes</t>
  </si>
  <si>
    <t>Exposicion a rayos x, gama, beta y alfa</t>
  </si>
  <si>
    <t>Físico - Ruido</t>
  </si>
  <si>
    <t>Ruido excesivo en entornos</t>
  </si>
  <si>
    <t>Físico - Temperaturas extremas</t>
  </si>
  <si>
    <t>Disconfort térmico</t>
  </si>
  <si>
    <t>Superficies calientes</t>
  </si>
  <si>
    <t>Físico - Vibraciones</t>
  </si>
  <si>
    <t>Exposición a las vibraciones</t>
  </si>
  <si>
    <t>Químico</t>
  </si>
  <si>
    <t>Contacto con gases,  vapores,humos, fibras, líquidos o sólidos</t>
  </si>
  <si>
    <t>Exposicion a Polvos organicos e inorganicos y material particulado</t>
  </si>
  <si>
    <t>DAÑO (Efecto posible o consecuencia)</t>
  </si>
  <si>
    <t>Agresiones fisicas o verbales por parte de usuarios y/o Daño en las personas y en la propiedad.</t>
  </si>
  <si>
    <t>Lesiones superciales, heridas de poca profundidas, contusiones, irritaciones del ojo por material particulado</t>
  </si>
  <si>
    <t>Afección al sistema Gastrointestinal</t>
  </si>
  <si>
    <t>Afección al sistema Respiratorio</t>
  </si>
  <si>
    <t>Agresiones fisicas por parte de personas alteradas</t>
  </si>
  <si>
    <t>Enfermedades en la Piel</t>
  </si>
  <si>
    <t>Estrés Térmico por Calor: fatiga, deshidratación, dolor de cabeza.</t>
  </si>
  <si>
    <t>Estrés Térmico por Frío: fatiga, dolor de cabeza, dolores osteomusculares, disminución de la concentración.</t>
  </si>
  <si>
    <t>Fracturas, amputaciones, lesiones permanentes y no permanentes</t>
  </si>
  <si>
    <t>Hipoacusia, estrés, sordera.</t>
  </si>
  <si>
    <t>Infecciones o infestaciones agudas o crónicas, reacciones alérgicas, enfermedades infectocontagiosas.</t>
  </si>
  <si>
    <t>Lesiones en los ojos</t>
  </si>
  <si>
    <t>Lesiones en piel, intoxicaciones agudas y crónicas, neumoconiosis (enfermedad pulmonar por depósito de partículas en los alvéolos), irritación de vías aéreas superiores.</t>
  </si>
  <si>
    <t>Muerte celular, alteraciones cromosomicas transmisibles y alteracion de las moleculas de ADN</t>
  </si>
  <si>
    <t>Quemaduras, shock, fibrilación ventricular, electrocución</t>
  </si>
  <si>
    <t>Trastornos articulares, daños vasculares (venosos y arteriales), lesiones de nervios periféricos</t>
  </si>
  <si>
    <t>Implementar el rediseño de la ergonomía del ambiente de trabajo (dimensionamiento de superficies de trabajo). Pies apoyados en el suelo y espalda apoyada en las sillas, deben cumplir con regulación de asiento y respaldo en altura, respaldo ergonómico,  basados en la (NTP 242).</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</si>
  <si>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</si>
  <si>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</si>
  <si>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</si>
  <si>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</si>
  <si>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</si>
  <si>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</si>
  <si>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</si>
  <si>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</si>
  <si>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</si>
  <si>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</si>
  <si>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</si>
  <si>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</si>
  <si>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</si>
  <si>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</si>
  <si>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</si>
  <si>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</si>
  <si>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</si>
  <si>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</si>
  <si>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</si>
  <si>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</si>
  <si>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</si>
  <si>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</si>
  <si>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</si>
  <si>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</si>
  <si>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</si>
  <si>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</si>
  <si>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</si>
  <si>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</si>
  <si>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</si>
  <si>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</si>
  <si>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</si>
  <si>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</si>
  <si>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</si>
  <si>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</si>
  <si>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</si>
  <si>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</si>
  <si>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</si>
  <si>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</si>
  <si>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</si>
  <si>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</si>
  <si>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</si>
  <si>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</si>
  <si>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</si>
  <si>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</si>
  <si>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</si>
  <si>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</si>
  <si>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</si>
  <si>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</si>
  <si>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</si>
  <si>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</si>
  <si>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</si>
  <si>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</si>
  <si>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</si>
  <si>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</si>
  <si>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</si>
  <si>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</si>
  <si>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</si>
  <si>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</si>
  <si>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</si>
  <si>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</si>
  <si>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</si>
  <si>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 - Uso de guantes de acuerdo a actividad</t>
  </si>
  <si>
    <t>Fatiga, estrés, disminución de la destreza y precisión. Estados de ansiedad y/o depresión y transtornos del aparato digestivo, efectos cardiovasculares.</t>
  </si>
  <si>
    <t>Golpes, heridas, contusiones, fracturas, esguinces, luxaciones</t>
  </si>
  <si>
    <t>Politraumatismos</t>
  </si>
  <si>
    <t>Desordenes de trauma acumulativo, lesiones del sistema músculo esquelético, fatiga, alteraciones lumbares, dorsales, cervicales y sacras, alteraciones del sistema vascular.</t>
  </si>
  <si>
    <t xml:space="preserve">Vivos, bacterias y/o hongos </t>
  </si>
  <si>
    <t>SECRETARIA DE LA MUJER</t>
  </si>
  <si>
    <t>TERRITORIZACION DE LA POLITICA PUBLICA</t>
  </si>
  <si>
    <t>ADMINISTRACION GENERAL DE LA CASA</t>
  </si>
  <si>
    <t>ACTIVIDADES ADMINISTRATIVAS Y MANEJOS DE USUARIOS</t>
  </si>
  <si>
    <t>AUXILIAR ADMINISTRATIVA</t>
  </si>
  <si>
    <t>R</t>
  </si>
  <si>
    <t>ACEPTABLE CON CONTROL ESPECIFICO</t>
  </si>
  <si>
    <t>MEJORABLE</t>
  </si>
  <si>
    <t>Atencion a Usuarios</t>
  </si>
  <si>
    <t>Suministrar Antibacteriales en los puestos de trabajo</t>
  </si>
  <si>
    <t xml:space="preserve"> - Capacitacion en Autocuidado
- Sensibilizar sobre lavado adecuado de manos y uso de antibacterial</t>
  </si>
  <si>
    <t>ACEPTABLE</t>
  </si>
  <si>
    <t xml:space="preserve">Posturas Mantenida en posicion sedente por estar sentados digitando o al estar de pie dando informacion-  ,ausencia de apoya brazos en las sillas, ausencia de apoya pies  </t>
  </si>
  <si>
    <t>Digitacion y uso de mouse</t>
  </si>
  <si>
    <t>ASESORIA Y ACOMPAÑAMIENTO EN TEMAS JURUDICOS A PERSONAS AFECTADAS POR ALGUN TIPO DE VIOLENCIA</t>
  </si>
  <si>
    <t>ABOGADO</t>
  </si>
  <si>
    <t xml:space="preserve">Trabajo con monitores o pantallas </t>
  </si>
  <si>
    <t>Por los desplazamientos a reuniones y a otras entidades</t>
  </si>
  <si>
    <t>Manejo de público conflictivo o en situaciones de violencia</t>
  </si>
  <si>
    <t>Acompañamiento psicosocial individual y colectivo a personas afectadas por algun tipo de violencia</t>
  </si>
  <si>
    <t>PSICOLOGO</t>
  </si>
  <si>
    <t>REFERENTE</t>
  </si>
  <si>
    <t>implementacion de la politica publica en la localidad asignada</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</si>
  <si>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</si>
  <si>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DISMINUIR LOS MICROORGANISMOS EN PISOS PAREDES O EN ALGÚN OBJETO, EN OBJETOS INANIMADOS, EVITANDO TAMBIÉN OLORES DESAGRADABLES.</t>
  </si>
  <si>
    <t>Desplazamientos por el área o por otras</t>
  </si>
  <si>
    <t>Avisos de Piso Humedo cuando realizan labores de aseo
Demarcacion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</si>
  <si>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</si>
  <si>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</si>
  <si>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</si>
  <si>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 xml:space="preserve"> - Utilización de zapatos con suela antideslizante, tacón bajo y empeine reforzado; cerrados y elaborados en cuero.</t>
  </si>
  <si>
    <t>OPERARIA DE ASEO Y CAFETERIA</t>
  </si>
  <si>
    <t>OPERATIVO</t>
  </si>
  <si>
    <t>Pausas activas durante la jornada de forma voluntaria</t>
  </si>
  <si>
    <t>GUARDA DE SEGURIDAD</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</si>
  <si>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</si>
  <si>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</si>
  <si>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</si>
  <si>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</si>
  <si>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Radio trasmisores de comunicación</t>
  </si>
  <si>
    <t>NR</t>
  </si>
  <si>
    <t>TODAS LAS PERSONAS (INCLUYE VISITANTES)</t>
  </si>
  <si>
    <t xml:space="preserve">  </t>
  </si>
  <si>
    <t>Territorizacion de la politica publica en la localidad</t>
  </si>
  <si>
    <t>Visita de entidades para para la implementacion de la politica publica  de la localidad</t>
  </si>
  <si>
    <t>PROFESIONAL SOCIAL</t>
  </si>
  <si>
    <t>Fatiga, efectos anímicos y trastornos visuales</t>
  </si>
  <si>
    <t>Lesiones superciales, heridas de poca profundadas, contusiones, irritaciones del ojo por material particulado</t>
  </si>
  <si>
    <t>Avisos de Piso Húmedo cuando realizan labores de aseo
Demarcación de áreas y señalización</t>
  </si>
  <si>
    <t>Manejo de equipos de cómputo y herramientas de oficina.</t>
  </si>
  <si>
    <t>Exámenes médicos ocupacionales.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</si>
  <si>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</si>
  <si>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</si>
  <si>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</si>
  <si>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</si>
  <si>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</si>
  <si>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Se recomienda la capacitación en riesgo eléctrico, inspecciones de seguridad.  Aplicar el Reglamento Tecnico de normas RETIE</t>
  </si>
  <si>
    <t>Atención a Usuarios</t>
  </si>
  <si>
    <t>Suministrar Antibacterial en los puestos de trabajo</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</si>
  <si>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</si>
  <si>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</si>
  <si>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</si>
  <si>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</si>
  <si>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Digitación y uso de mouse</t>
  </si>
  <si>
    <t>Agresiones físicas o verbales por parte de usuarios y/o Daño en las personas y en la propiedad.</t>
  </si>
  <si>
    <t xml:space="preserve">Exposición a radiación laser, ultravioleta, infrarroja, radiofrecuencia, microondas) </t>
  </si>
  <si>
    <t>protector de pantalla</t>
  </si>
  <si>
    <t>Se recomienda: implementación de programa  de salud visual, mantenimiento de equipos, Realizar exámenes médicos periódicos con énfasis visiometrias al personal expuesto.          * Capacitar en conservación visual, manejo de video terminales, pausas activas visuales., uso de protector de pantallasy mantenimiento de equipos.</t>
  </si>
  <si>
    <t>Iluminación  (luz visible por exceso o deficiencia)</t>
  </si>
  <si>
    <t>Mantenimiento luminarias</t>
  </si>
  <si>
    <t>Producido por el ruido de los teléfonos, celulares o atención de visitantes etc.</t>
  </si>
  <si>
    <t xml:space="preserve"> - Capacitación en Autocuidado
- Sensibilizar sobre lavado adecuado de manos y uso de antibacterial</t>
  </si>
  <si>
    <t>Atención a Usuarios o propios del ambiente.</t>
  </si>
  <si>
    <t>Posturas bipedas</t>
  </si>
  <si>
    <t>Utilización de implementos como maquina brilladora, maquina lavadora,  aspiradora o Trapero</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</si>
  <si>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</si>
  <si>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</si>
  <si>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</si>
  <si>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Se realiza trapeado y limpieza de baños, oficinas y manipulacion de basuras</t>
  </si>
  <si>
    <t>Suministrar dotacion EPP, Uniformes</t>
  </si>
  <si>
    <t>Se recomienda: Actualización de programa de elementos de protección personal
- Capacitación a los trabajadores en uso de herramientas de trabajo.</t>
  </si>
  <si>
    <t xml:space="preserve"> - Seguimiento de condiciones de salud a través de exámenes médico ocupacionales.</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</si>
  <si>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</si>
  <si>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</si>
  <si>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</si>
  <si>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</si>
  <si>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 Seguimiento al programa de mantenimiento preventivo y correctivo de maquinas, equipos y herramientas eléctricas periódicamente</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</si>
  <si>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</si>
  <si>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</si>
  <si>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</si>
  <si>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Manejo de público conflictivo o muchas personas al mismo tiempo y recepción de dinero</t>
  </si>
  <si>
    <t>cámaras de seguridad-Carteleras con derechos y deberes de los usuarios</t>
  </si>
  <si>
    <t>Manejo de público conflictivo o muchas personal al mismo tiempo</t>
  </si>
  <si>
    <t>Eliminación de Violencia</t>
  </si>
  <si>
    <t xml:space="preserve">APOYO EN LA GESTION DE LA LOCALIDADES </t>
  </si>
  <si>
    <t>ENLACE S.O.F.I.A</t>
  </si>
  <si>
    <t>CIO PUENTE ARANDA</t>
  </si>
  <si>
    <t>CIO - PUENTE ARANDA</t>
  </si>
  <si>
    <t xml:space="preserve">
 - Evita corrientes de aire</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</si>
  <si>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</si>
  <si>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</si>
  <si>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Capacitar al personal en el riesgo.</t>
  </si>
  <si>
    <t xml:space="preserve">Se recomienda la capacitación en riesgo eléctrico, inspecciones de seguridad.  </t>
  </si>
  <si>
    <t>Manejo de  herramientas para ejecucion de sus labores.</t>
  </si>
  <si>
    <t>Se recomienda: Activar protocolo de bioseguridad, inspecciones continúas de EPP, capacitación y sensibilización de riesgo biológico, exámenes ocupacionales periódicos, practicas de auto cuidado.</t>
  </si>
  <si>
    <t>04 DE SEPTIEMBRE DEL 2020</t>
  </si>
  <si>
    <t>TODOS LO PROCESOS</t>
  </si>
  <si>
    <t>TODAS LAS ZONAS DE LA SEDE</t>
  </si>
  <si>
    <t>TODOS LOS LUGARES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</si>
  <si>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</si>
  <si>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</si>
  <si>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</si>
  <si>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</si>
  <si>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</si>
  <si>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</si>
  <si>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</si>
  <si>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</si>
  <si>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1. Continuar entrega de EPP para prevención de COVID 19 y actualizar matriz de acuerdo a recomendaciones de OMS</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</si>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</sst>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59"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77">
    <xf numFmtId="0" fontId="0" fillId="0" borderId="0" xfId="0"/>
    <xf numFmtId="0" fontId="22" fillId="0" borderId="12" xfId="0" applyFont="1" applyFill="1" applyBorder="1" applyAlignment="1">
      <alignment horizontal="center" vertical="center" wrapText="1"/>
    </xf>
    <xf numFmtId="0" fontId="0" fillId="0" borderId="4" xfId="0" applyBorder="1"/>
    <xf numFmtId="0" fontId="25" fillId="0" borderId="0" xfId="40" applyFont="1" applyBorder="1" applyAlignment="1"/>
    <xf numFmtId="0" fontId="30" fillId="29" borderId="4" xfId="0" applyFont="1" applyFill="1" applyBorder="1" applyAlignment="1">
      <alignment horizontal="left" vertical="top" wrapText="1"/>
    </xf>
    <xf numFmtId="49" fontId="22" fillId="0" borderId="0" xfId="38" applyNumberFormat="1" applyFont="1" applyFill="1" applyBorder="1" applyAlignment="1">
      <alignment horizontal="justify" vertical="center" wrapText="1"/>
    </xf>
    <xf numFmtId="0" fontId="22" fillId="25" borderId="0" xfId="0" applyFont="1" applyFill="1" applyBorder="1" applyAlignment="1">
      <alignment horizontal="center" vertical="center" wrapText="1"/>
    </xf>
    <xf numFmtId="0" fontId="0" fillId="0" borderId="0" xfId="0" applyBorder="1"/>
    <xf numFmtId="0" fontId="29" fillId="0" borderId="16" xfId="0" applyFont="1" applyFill="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ont="1" applyFill="1" applyBorder="1" applyAlignment="1">
      <alignment horizontal="center" vertical="center" wrapText="1"/>
    </xf>
    <xf numFmtId="0" fontId="31" fillId="0" borderId="29" xfId="38"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22" fillId="0" borderId="12" xfId="0" applyFont="1" applyFill="1" applyBorder="1" applyAlignment="1">
      <alignment horizontal="center" vertical="center"/>
    </xf>
    <xf numFmtId="0" fontId="22" fillId="25" borderId="31" xfId="38"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NumberFormat="1"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4" xfId="0" applyFont="1" applyFill="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Fill="1" applyBorder="1" applyAlignment="1">
      <alignment horizontal="center" vertical="top"/>
    </xf>
    <xf numFmtId="9" fontId="29" fillId="0" borderId="0" xfId="0" applyNumberFormat="1"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0" fontId="20" fillId="25" borderId="23" xfId="0" applyFont="1" applyFill="1" applyBorder="1" applyAlignment="1">
      <alignment horizontal="center" vertical="center" wrapText="1"/>
    </xf>
    <xf numFmtId="9" fontId="38" fillId="0" borderId="42" xfId="0" applyNumberFormat="1" applyFont="1" applyFill="1" applyBorder="1" applyAlignment="1">
      <alignment horizontal="center" vertical="center" wrapText="1"/>
    </xf>
    <xf numFmtId="9" fontId="38" fillId="0" borderId="43"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9" fillId="25" borderId="46"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8" fillId="0" borderId="15" xfId="0" applyFont="1" applyFill="1" applyBorder="1" applyAlignment="1">
      <alignment horizontal="center" vertical="center" wrapText="1"/>
    </xf>
    <xf numFmtId="9" fontId="38" fillId="0" borderId="47" xfId="0" applyNumberFormat="1" applyFont="1" applyFill="1" applyBorder="1" applyAlignment="1">
      <alignment horizontal="center" vertical="center" wrapText="1"/>
    </xf>
    <xf numFmtId="0" fontId="39" fillId="0" borderId="48" xfId="0" applyFont="1" applyFill="1" applyBorder="1" applyAlignment="1">
      <alignment horizontal="center" vertical="center" wrapText="1"/>
    </xf>
    <xf numFmtId="0" fontId="39" fillId="0" borderId="49"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25" borderId="4" xfId="0" applyFont="1" applyFill="1" applyBorder="1" applyAlignment="1">
      <alignment horizontal="center" vertical="center" wrapText="1"/>
    </xf>
    <xf numFmtId="0" fontId="22" fillId="0" borderId="4" xfId="0" applyFont="1" applyFill="1" applyBorder="1" applyAlignment="1">
      <alignment horizontal="center" vertical="center"/>
    </xf>
    <xf numFmtId="9" fontId="41" fillId="0" borderId="4" xfId="0" applyNumberFormat="1" applyFont="1" applyFill="1" applyBorder="1" applyAlignment="1">
      <alignment horizontal="center" vertical="center" wrapText="1"/>
    </xf>
    <xf numFmtId="0" fontId="22" fillId="0" borderId="4" xfId="0" applyFont="1" applyBorder="1" applyAlignment="1">
      <alignment wrapText="1"/>
    </xf>
    <xf numFmtId="0" fontId="37" fillId="29" borderId="4" xfId="40" applyNumberFormat="1"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5" fillId="29" borderId="41" xfId="0" applyFont="1" applyFill="1" applyBorder="1" applyAlignment="1">
      <alignment horizontal="center" vertical="center" wrapText="1"/>
    </xf>
    <xf numFmtId="9" fontId="34" fillId="0" borderId="42" xfId="0" applyNumberFormat="1" applyFont="1" applyFill="1" applyBorder="1" applyAlignment="1">
      <alignment horizontal="center" vertical="center" wrapText="1"/>
    </xf>
    <xf numFmtId="9" fontId="34" fillId="0" borderId="50" xfId="0" applyNumberFormat="1" applyFont="1" applyFill="1" applyBorder="1" applyAlignment="1">
      <alignment horizontal="center" vertical="center" wrapText="1"/>
    </xf>
    <xf numFmtId="9" fontId="22" fillId="0" borderId="42"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1" xfId="40" applyNumberFormat="1" applyFont="1" applyFill="1" applyBorder="1" applyAlignment="1">
      <alignment horizontal="center" vertical="center" wrapText="1"/>
    </xf>
    <xf numFmtId="0" fontId="37" fillId="29" borderId="52" xfId="40" applyNumberFormat="1" applyFont="1" applyFill="1" applyBorder="1" applyAlignment="1">
      <alignment horizontal="center" vertical="center" wrapText="1"/>
    </xf>
    <xf numFmtId="0" fontId="21" fillId="29" borderId="51" xfId="40" applyNumberFormat="1"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9" fillId="29" borderId="45"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0" xfId="0" applyFont="1" applyBorder="1" applyAlignment="1">
      <alignment horizontal="center" vertical="center" wrapText="1"/>
    </xf>
    <xf numFmtId="0" fontId="39" fillId="29" borderId="41" xfId="0" applyFont="1" applyFill="1" applyBorder="1" applyAlignment="1">
      <alignment horizontal="center" vertical="center" wrapText="1"/>
    </xf>
    <xf numFmtId="9" fontId="38" fillId="0" borderId="50" xfId="0" applyNumberFormat="1" applyFont="1" applyFill="1" applyBorder="1" applyAlignment="1">
      <alignment horizontal="center" vertical="center" wrapText="1"/>
    </xf>
    <xf numFmtId="9" fontId="21" fillId="0" borderId="42"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0" fontId="35" fillId="29" borderId="44"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5" xfId="0" applyFont="1" applyBorder="1" applyAlignment="1">
      <alignment horizontal="center" vertical="center" wrapText="1"/>
    </xf>
    <xf numFmtId="0" fontId="0" fillId="0" borderId="0" xfId="0" applyAlignment="1">
      <alignment horizontal="center"/>
    </xf>
    <xf numFmtId="0" fontId="22" fillId="30" borderId="29" xfId="38" applyFont="1" applyFill="1" applyBorder="1" applyAlignment="1">
      <alignment horizontal="center" vertical="center" wrapText="1"/>
    </xf>
    <xf numFmtId="0" fontId="22" fillId="25" borderId="33" xfId="38"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ont="1" applyFill="1" applyBorder="1" applyAlignment="1">
      <alignment horizontal="center" vertical="center" wrapText="1"/>
    </xf>
    <xf numFmtId="0" fontId="22" fillId="25" borderId="29" xfId="38" applyFont="1" applyFill="1" applyBorder="1" applyAlignment="1">
      <alignment horizontal="center" vertical="center" wrapText="1"/>
    </xf>
    <xf numFmtId="0" fontId="22" fillId="0" borderId="29" xfId="38" applyFont="1" applyFill="1"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22" fillId="25" borderId="41" xfId="38" applyFont="1" applyFill="1" applyBorder="1" applyAlignment="1">
      <alignment horizontal="center" vertical="center" wrapText="1"/>
    </xf>
    <xf numFmtId="0" fontId="22" fillId="25" borderId="23" xfId="38" applyFont="1" applyFill="1" applyBorder="1" applyAlignment="1">
      <alignment horizontal="center" vertical="center" wrapText="1"/>
    </xf>
    <xf numFmtId="0" fontId="22" fillId="25" borderId="36" xfId="38" applyFont="1" applyFill="1" applyBorder="1" applyAlignment="1">
      <alignment horizontal="center" vertical="center" wrapText="1"/>
    </xf>
    <xf numFmtId="0" fontId="31" fillId="28" borderId="35" xfId="0" applyFont="1" applyFill="1" applyBorder="1" applyAlignment="1">
      <alignment horizontal="center" vertical="center" wrapText="1"/>
    </xf>
    <xf numFmtId="0" fontId="49" fillId="24" borderId="0" xfId="0" applyFont="1" applyFill="1" applyAlignment="1">
      <alignment horizontal="center" vertical="center" wrapText="1"/>
    </xf>
    <xf numFmtId="0" fontId="50" fillId="24" borderId="0" xfId="0" applyFont="1" applyFill="1" applyAlignment="1" applyProtection="1">
      <alignment horizontal="center" vertical="center" wrapText="1"/>
    </xf>
    <xf numFmtId="0" fontId="49" fillId="24" borderId="0" xfId="0" applyFont="1" applyFill="1" applyAlignment="1" applyProtection="1">
      <alignment horizontal="center" vertical="center" wrapText="1"/>
    </xf>
    <xf numFmtId="0" fontId="51" fillId="37" borderId="53" xfId="36" applyFont="1" applyFill="1" applyBorder="1" applyAlignment="1" applyProtection="1">
      <alignment horizontal="center" vertical="center"/>
    </xf>
    <xf numFmtId="0" fontId="51" fillId="37" borderId="53" xfId="36" applyFont="1" applyFill="1" applyBorder="1" applyAlignment="1" applyProtection="1">
      <alignment horizontal="center" vertical="center" wrapText="1"/>
    </xf>
    <xf numFmtId="0" fontId="45" fillId="38" borderId="53" xfId="36" applyFont="1" applyFill="1" applyBorder="1" applyAlignment="1" applyProtection="1">
      <alignment horizontal="left" vertical="center" wrapText="1"/>
    </xf>
    <xf numFmtId="0" fontId="45" fillId="39" borderId="56" xfId="36" applyFont="1" applyFill="1" applyBorder="1" applyAlignment="1" applyProtection="1">
      <alignment horizontal="left" vertical="center" wrapText="1"/>
    </xf>
    <xf numFmtId="0" fontId="45" fillId="0" borderId="53" xfId="36" applyFont="1" applyFill="1" applyBorder="1" applyAlignment="1" applyProtection="1">
      <alignment horizontal="left" vertical="center" wrapText="1"/>
    </xf>
    <xf numFmtId="0" fontId="45" fillId="0" borderId="56" xfId="36" applyFont="1" applyFill="1" applyBorder="1" applyAlignment="1" applyProtection="1">
      <alignment horizontal="left" vertical="center" wrapText="1"/>
    </xf>
    <xf numFmtId="0" fontId="45" fillId="38" borderId="53" xfId="36" applyFont="1" applyFill="1" applyBorder="1" applyAlignment="1" applyProtection="1">
      <alignment vertical="center" wrapText="1"/>
    </xf>
    <xf numFmtId="0" fontId="45" fillId="0" borderId="53" xfId="36" applyFont="1" applyFill="1" applyBorder="1" applyAlignment="1">
      <alignment vertical="center"/>
    </xf>
    <xf numFmtId="0" fontId="45" fillId="0" borderId="56" xfId="36" applyFont="1" applyFill="1" applyBorder="1" applyAlignment="1">
      <alignment horizontal="left" vertical="center" wrapText="1"/>
    </xf>
    <xf numFmtId="0" fontId="45" fillId="39" borderId="56" xfId="36" applyFont="1" applyFill="1" applyBorder="1" applyAlignment="1">
      <alignment horizontal="left" vertical="center" wrapText="1"/>
    </xf>
    <xf numFmtId="0" fontId="45" fillId="0" borderId="53" xfId="36" applyFont="1" applyFill="1" applyBorder="1" applyAlignment="1" applyProtection="1">
      <alignment vertical="center" wrapText="1"/>
    </xf>
    <xf numFmtId="0" fontId="51" fillId="27" borderId="37" xfId="36" applyFont="1" applyFill="1" applyBorder="1" applyAlignment="1" applyProtection="1">
      <alignment horizontal="center" vertical="center"/>
    </xf>
    <xf numFmtId="0" fontId="45" fillId="38" borderId="0" xfId="36" applyFont="1" applyFill="1" applyBorder="1" applyAlignment="1" applyProtection="1">
      <alignment horizontal="left" vertical="center" wrapText="1"/>
    </xf>
    <xf numFmtId="0" fontId="45" fillId="0" borderId="0" xfId="36" applyFont="1" applyFill="1" applyBorder="1" applyAlignment="1">
      <alignment horizontal="left" vertical="top" wrapText="1"/>
    </xf>
    <xf numFmtId="0" fontId="45" fillId="38" borderId="0" xfId="36" applyFont="1" applyFill="1" applyBorder="1" applyAlignment="1">
      <alignment horizontal="left" vertical="top" wrapText="1"/>
    </xf>
    <xf numFmtId="0" fontId="45" fillId="0" borderId="0" xfId="36" applyFont="1" applyFill="1" applyBorder="1" applyAlignment="1">
      <alignment horizontal="left" vertical="center" wrapText="1"/>
    </xf>
    <xf numFmtId="0" fontId="47" fillId="0" borderId="4" xfId="36" applyFont="1" applyFill="1" applyBorder="1" applyAlignment="1" applyProtection="1">
      <alignment horizontal="left" vertical="center" wrapText="1"/>
      <protection locked="0"/>
    </xf>
    <xf numFmtId="0" fontId="45" fillId="25" borderId="0" xfId="36" applyFont="1" applyFill="1" applyBorder="1" applyAlignment="1">
      <alignment horizontal="left" vertical="center"/>
    </xf>
    <xf numFmtId="0" fontId="51" fillId="0" borderId="0" xfId="36" applyFont="1" applyFill="1" applyBorder="1" applyAlignment="1">
      <alignment horizontal="left" vertical="center"/>
    </xf>
    <xf numFmtId="0" fontId="45" fillId="0" borderId="0" xfId="36" applyFont="1" applyFill="1" applyBorder="1" applyAlignment="1">
      <alignment horizontal="left" vertical="center"/>
    </xf>
    <xf numFmtId="0" fontId="45" fillId="0" borderId="0" xfId="36" applyFont="1" applyFill="1" applyBorder="1" applyAlignment="1">
      <alignment horizontal="left" vertical="center" textRotation="255" wrapText="1"/>
    </xf>
    <xf numFmtId="0" fontId="45" fillId="0" borderId="53" xfId="36" applyFont="1" applyFill="1" applyBorder="1" applyAlignment="1">
      <alignment horizontal="left" vertical="center" wrapText="1"/>
    </xf>
    <xf numFmtId="0" fontId="45" fillId="0" borderId="4" xfId="36" applyFont="1" applyFill="1" applyBorder="1" applyAlignment="1">
      <alignment horizontal="left" vertical="center"/>
    </xf>
    <xf numFmtId="0" fontId="45" fillId="0" borderId="0" xfId="36" applyFont="1" applyFill="1" applyBorder="1" applyAlignment="1">
      <alignment horizontal="center" vertical="center"/>
    </xf>
    <xf numFmtId="0" fontId="45" fillId="25" borderId="0" xfId="36" applyFont="1" applyFill="1" applyBorder="1" applyAlignment="1">
      <alignment horizontal="center" vertical="center"/>
    </xf>
    <xf numFmtId="0" fontId="51" fillId="0" borderId="0" xfId="36" applyFont="1" applyFill="1" applyBorder="1" applyAlignment="1">
      <alignment horizontal="center" vertical="center"/>
    </xf>
    <xf numFmtId="0" fontId="45" fillId="0" borderId="53" xfId="36" applyFont="1" applyFill="1" applyBorder="1" applyAlignment="1">
      <alignment horizontal="left" wrapText="1"/>
    </xf>
    <xf numFmtId="0" fontId="54" fillId="43" borderId="12" xfId="0" applyFont="1" applyFill="1" applyBorder="1" applyAlignment="1">
      <alignment horizontal="center" vertical="center" wrapText="1"/>
    </xf>
    <xf numFmtId="0" fontId="54" fillId="43"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0" applyFont="1" applyBorder="1" applyAlignment="1">
      <alignment vertical="center" wrapText="1"/>
    </xf>
    <xf numFmtId="0" fontId="0" fillId="0" borderId="0" xfId="0" applyBorder="1" applyAlignment="1">
      <alignment horizontal="center"/>
    </xf>
    <xf numFmtId="0" fontId="22" fillId="0" borderId="0"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51" fillId="40"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1"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1"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58" xfId="36" applyFont="1" applyFill="1" applyBorder="1" applyAlignment="1" applyProtection="1">
      <alignment horizontal="left" vertical="center" wrapText="1"/>
    </xf>
    <xf numFmtId="0" fontId="45" fillId="0" borderId="59" xfId="36" applyFont="1" applyFill="1" applyBorder="1" applyAlignment="1" applyProtection="1">
      <alignment horizontal="left" vertical="center" wrapText="1"/>
    </xf>
    <xf numFmtId="0" fontId="45" fillId="0" borderId="57" xfId="36" applyFont="1" applyFill="1" applyBorder="1" applyAlignment="1" applyProtection="1">
      <alignment horizontal="left" vertical="center" wrapText="1"/>
    </xf>
    <xf numFmtId="0" fontId="45" fillId="0" borderId="54" xfId="36" applyFont="1" applyFill="1" applyBorder="1" applyAlignment="1" applyProtection="1">
      <alignment horizontal="left" vertical="center" wrapText="1"/>
    </xf>
    <xf numFmtId="0" fontId="0" fillId="0" borderId="0" xfId="0"/>
    <xf numFmtId="0" fontId="0" fillId="0" borderId="0" xfId="0"/>
    <xf numFmtId="0" fontId="47" fillId="0" borderId="4" xfId="36" applyFont="1" applyFill="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8" fillId="35" borderId="4" xfId="38" applyFont="1" applyFill="1" applyBorder="1" applyAlignment="1" applyProtection="1">
      <alignment vertical="top" wrapText="1"/>
      <protection locked="0"/>
    </xf>
    <xf numFmtId="0" fontId="45" fillId="0" borderId="4" xfId="36" applyFont="1" applyBorder="1" applyAlignment="1" applyProtection="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57" fillId="44" borderId="4" xfId="36" applyFont="1" applyFill="1" applyBorder="1" applyAlignment="1" applyProtection="1">
      <alignment horizontal="left" vertical="center" wrapText="1"/>
      <protection locked="0"/>
    </xf>
    <xf numFmtId="0" fontId="48" fillId="44" borderId="4" xfId="36" applyFont="1" applyFill="1" applyBorder="1" applyAlignment="1" applyProtection="1">
      <alignment horizontal="left" vertical="center" wrapText="1"/>
      <protection locked="0"/>
    </xf>
    <xf numFmtId="0" fontId="55" fillId="25" borderId="4" xfId="36" applyFont="1" applyFill="1" applyBorder="1" applyAlignment="1" applyProtection="1">
      <alignment horizontal="center" vertical="center" wrapText="1"/>
      <protection locked="0"/>
    </xf>
    <xf numFmtId="0" fontId="45" fillId="0" borderId="4" xfId="36" applyFont="1" applyFill="1" applyBorder="1" applyAlignment="1" applyProtection="1">
      <alignment vertical="center" wrapText="1"/>
      <protection locked="0"/>
    </xf>
    <xf numFmtId="0" fontId="47" fillId="0" borderId="4" xfId="36" applyFont="1" applyFill="1" applyBorder="1" applyAlignment="1" applyProtection="1">
      <alignment horizontal="left" vertical="center" wrapText="1"/>
      <protection locked="0"/>
    </xf>
    <xf numFmtId="0" fontId="45" fillId="0" borderId="4" xfId="36" applyFont="1" applyFill="1" applyBorder="1" applyAlignment="1" applyProtection="1">
      <alignment horizontal="center" vertical="center" wrapText="1"/>
      <protection locked="0"/>
    </xf>
    <xf numFmtId="0" fontId="45" fillId="0" borderId="4" xfId="36" applyFont="1" applyFill="1" applyBorder="1" applyAlignment="1">
      <alignment horizontal="center" vertical="center" wrapText="1"/>
    </xf>
    <xf numFmtId="0" fontId="45" fillId="0" borderId="4" xfId="36" applyFont="1" applyFill="1" applyBorder="1" applyAlignment="1" applyProtection="1">
      <alignment horizontal="center" vertical="center" wrapText="1"/>
    </xf>
    <xf numFmtId="0" fontId="45" fillId="0" borderId="4" xfId="36" applyFont="1" applyFill="1" applyBorder="1" applyAlignment="1" applyProtection="1">
      <alignment horizontal="left" vertical="center" wrapText="1"/>
      <protection locked="0"/>
    </xf>
    <xf numFmtId="0" fontId="47" fillId="0" borderId="4" xfId="36" applyFont="1" applyFill="1" applyBorder="1" applyAlignment="1" applyProtection="1">
      <alignment horizontal="center" vertical="center" wrapText="1"/>
      <protection locked="0"/>
    </xf>
    <xf numFmtId="0" fontId="47" fillId="0" borderId="4" xfId="36" applyFont="1" applyFill="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Fill="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7" fillId="0" borderId="4" xfId="0" applyFont="1" applyFill="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56" fillId="0" borderId="4" xfId="36" applyFont="1" applyFill="1" applyBorder="1" applyAlignment="1" applyProtection="1">
      <alignment horizontal="center" vertical="center" textRotation="90" wrapText="1"/>
      <protection locked="0"/>
    </xf>
    <xf numFmtId="0" fontId="56" fillId="0" borderId="4" xfId="36" applyFont="1" applyFill="1" applyBorder="1" applyAlignment="1" applyProtection="1">
      <alignment horizontal="center" vertical="center" textRotation="90" wrapText="1"/>
      <protection locked="0"/>
    </xf>
    <xf numFmtId="0" fontId="46" fillId="25" borderId="4" xfId="36" applyFont="1" applyFill="1" applyBorder="1" applyAlignment="1" applyProtection="1">
      <alignment horizontal="center" vertical="center" wrapText="1"/>
      <protection locked="0"/>
    </xf>
    <xf numFmtId="0" fontId="45" fillId="0" borderId="11" xfId="36" applyFont="1" applyFill="1" applyBorder="1" applyAlignment="1" applyProtection="1">
      <alignment horizontal="center" vertical="center" wrapText="1"/>
      <protection locked="0"/>
    </xf>
    <xf numFmtId="0" fontId="45" fillId="25" borderId="11" xfId="36" applyFont="1" applyFill="1" applyBorder="1" applyAlignment="1">
      <alignment horizontal="center" vertical="center" wrapText="1"/>
    </xf>
    <xf numFmtId="0" fontId="56" fillId="0" borderId="4" xfId="36" applyFont="1" applyFill="1" applyBorder="1" applyAlignment="1" applyProtection="1">
      <alignment horizontal="center" vertical="center" textRotation="90" wrapText="1"/>
      <protection locked="0"/>
    </xf>
    <xf numFmtId="0" fontId="53" fillId="0" borderId="4" xfId="36" applyFont="1" applyFill="1" applyBorder="1" applyAlignment="1" applyProtection="1">
      <alignment horizontal="center" vertical="center" textRotation="90" wrapText="1"/>
      <protection locked="0"/>
    </xf>
    <xf numFmtId="0" fontId="45" fillId="25" borderId="11" xfId="36" applyFont="1" applyFill="1" applyBorder="1" applyAlignment="1" applyProtection="1">
      <alignment horizontal="center" vertical="center" wrapText="1"/>
      <protection locked="0"/>
    </xf>
    <xf numFmtId="0" fontId="45" fillId="0" borderId="0" xfId="0" applyFont="1"/>
    <xf numFmtId="0" fontId="45" fillId="27" borderId="4" xfId="0" applyFont="1" applyFill="1" applyBorder="1" applyAlignment="1">
      <alignment horizontal="center" vertical="center" textRotation="90" wrapText="1"/>
    </xf>
    <xf numFmtId="0" fontId="45" fillId="0" borderId="4" xfId="0" applyFont="1" applyBorder="1" applyAlignment="1">
      <alignment horizontal="center" vertical="center" textRotation="90" wrapText="1"/>
    </xf>
    <xf numFmtId="0" fontId="45" fillId="0" borderId="4" xfId="0" applyFont="1" applyBorder="1" applyAlignment="1">
      <alignment horizontal="center" vertical="center" wrapText="1"/>
    </xf>
    <xf numFmtId="0" fontId="45" fillId="0" borderId="4" xfId="36" applyFont="1" applyBorder="1" applyAlignment="1" applyProtection="1">
      <alignment horizontal="center" vertical="center" wrapText="1"/>
      <protection locked="0"/>
    </xf>
    <xf numFmtId="0" fontId="45" fillId="0" borderId="4" xfId="36"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58"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6" fillId="27" borderId="4" xfId="36" applyFont="1" applyFill="1" applyBorder="1" applyAlignment="1" applyProtection="1">
      <alignment horizontal="center" vertical="center" wrapText="1"/>
      <protection locked="0"/>
    </xf>
    <xf numFmtId="0" fontId="45" fillId="0" borderId="33" xfId="36" applyFont="1" applyFill="1" applyBorder="1" applyAlignment="1" applyProtection="1">
      <alignment horizontal="center" vertical="center" wrapText="1"/>
      <protection locked="0"/>
    </xf>
    <xf numFmtId="0" fontId="45" fillId="0" borderId="34" xfId="36" applyFont="1" applyFill="1" applyBorder="1" applyAlignment="1" applyProtection="1">
      <alignment horizontal="center" vertical="center" wrapText="1"/>
      <protection locked="0"/>
    </xf>
    <xf numFmtId="0" fontId="45" fillId="0" borderId="31" xfId="36" applyFont="1" applyFill="1" applyBorder="1" applyAlignment="1" applyProtection="1">
      <alignment horizontal="center" vertical="center" wrapText="1"/>
      <protection locked="0"/>
    </xf>
    <xf numFmtId="0" fontId="45" fillId="25" borderId="33" xfId="36" applyFont="1" applyFill="1" applyBorder="1" applyAlignment="1" applyProtection="1">
      <alignment horizontal="center" vertical="center" wrapText="1"/>
      <protection locked="0"/>
    </xf>
    <xf numFmtId="0" fontId="45" fillId="25" borderId="34" xfId="36" applyFont="1" applyFill="1" applyBorder="1" applyAlignment="1" applyProtection="1">
      <alignment horizontal="center" vertical="center" wrapText="1"/>
      <protection locked="0"/>
    </xf>
    <xf numFmtId="0" fontId="45" fillId="25" borderId="31" xfId="36" applyFont="1" applyFill="1" applyBorder="1" applyAlignment="1" applyProtection="1">
      <alignment horizontal="center" vertical="center" wrapText="1"/>
      <protection locked="0"/>
    </xf>
    <xf numFmtId="0" fontId="46" fillId="25" borderId="33" xfId="36" applyFont="1" applyFill="1" applyBorder="1" applyAlignment="1" applyProtection="1">
      <alignment horizontal="center" vertical="center" wrapText="1"/>
      <protection locked="0"/>
    </xf>
    <xf numFmtId="0" fontId="46" fillId="25" borderId="34" xfId="36" applyFont="1" applyFill="1" applyBorder="1" applyAlignment="1" applyProtection="1">
      <alignment horizontal="center" vertical="center" wrapText="1"/>
      <protection locked="0"/>
    </xf>
    <xf numFmtId="0" fontId="46" fillId="25" borderId="31" xfId="36" applyFont="1" applyFill="1" applyBorder="1" applyAlignment="1" applyProtection="1">
      <alignment horizontal="center" vertical="center" wrapText="1"/>
      <protection locked="0"/>
    </xf>
    <xf numFmtId="0" fontId="45" fillId="25" borderId="19" xfId="36" applyFont="1" applyFill="1" applyBorder="1" applyAlignment="1" applyProtection="1">
      <alignment horizontal="center" vertical="center" wrapText="1"/>
      <protection locked="0"/>
    </xf>
    <xf numFmtId="0" fontId="45" fillId="25" borderId="63" xfId="36" applyFont="1" applyFill="1" applyBorder="1" applyAlignment="1" applyProtection="1">
      <alignment horizontal="center" vertical="center" wrapText="1"/>
      <protection locked="0"/>
    </xf>
    <xf numFmtId="0" fontId="45" fillId="25" borderId="61" xfId="36" applyFont="1" applyFill="1" applyBorder="1" applyAlignment="1" applyProtection="1">
      <alignment horizontal="center" vertical="center" wrapText="1"/>
      <protection locked="0"/>
    </xf>
    <xf numFmtId="0" fontId="45" fillId="25" borderId="62" xfId="36" applyFont="1" applyFill="1" applyBorder="1" applyAlignment="1" applyProtection="1">
      <alignment horizontal="center" vertical="center" wrapText="1"/>
      <protection locked="0"/>
    </xf>
    <xf numFmtId="0" fontId="56" fillId="0" borderId="4" xfId="36" applyFont="1" applyFill="1" applyBorder="1" applyAlignment="1" applyProtection="1">
      <alignment horizontal="center" vertical="center" textRotation="90" wrapText="1"/>
      <protection locked="0"/>
    </xf>
    <xf numFmtId="0" fontId="45" fillId="25" borderId="48" xfId="36" applyFont="1" applyFill="1" applyBorder="1" applyAlignment="1" applyProtection="1">
      <alignment horizontal="center" vertical="center" wrapText="1"/>
      <protection locked="0"/>
    </xf>
    <xf numFmtId="0" fontId="45" fillId="25" borderId="60" xfId="36" applyFont="1" applyFill="1" applyBorder="1" applyAlignment="1" applyProtection="1">
      <alignment horizontal="center" vertical="center" wrapText="1"/>
      <protection locked="0"/>
    </xf>
    <xf numFmtId="0" fontId="45" fillId="25" borderId="64" xfId="36" applyFont="1" applyFill="1" applyBorder="1" applyAlignment="1" applyProtection="1">
      <alignment horizontal="center" vertical="center" wrapText="1"/>
      <protection locked="0"/>
    </xf>
    <xf numFmtId="0" fontId="46" fillId="25" borderId="14" xfId="36" applyFont="1" applyFill="1" applyBorder="1" applyAlignment="1" applyProtection="1">
      <alignment horizontal="center" vertical="center" wrapText="1"/>
      <protection locked="0"/>
    </xf>
    <xf numFmtId="0" fontId="46" fillId="25" borderId="16" xfId="36" applyFont="1" applyFill="1" applyBorder="1" applyAlignment="1" applyProtection="1">
      <alignment horizontal="center" vertical="center" wrapText="1"/>
      <protection locked="0"/>
    </xf>
    <xf numFmtId="0" fontId="46" fillId="25" borderId="25" xfId="36" applyFont="1" applyFill="1" applyBorder="1" applyAlignment="1" applyProtection="1">
      <alignment horizontal="center" vertical="center" wrapText="1"/>
      <protection locked="0"/>
    </xf>
    <xf numFmtId="0" fontId="46" fillId="25" borderId="48" xfId="36" applyFont="1" applyFill="1" applyBorder="1" applyAlignment="1" applyProtection="1">
      <alignment horizontal="center" vertical="center" wrapText="1"/>
      <protection locked="0"/>
    </xf>
    <xf numFmtId="0" fontId="46" fillId="25" borderId="65" xfId="36" applyFont="1" applyFill="1" applyBorder="1" applyAlignment="1" applyProtection="1">
      <alignment horizontal="center" vertical="center" wrapText="1"/>
      <protection locked="0"/>
    </xf>
    <xf numFmtId="0" fontId="46" fillId="25" borderId="60" xfId="36" applyFont="1" applyFill="1" applyBorder="1" applyAlignment="1" applyProtection="1">
      <alignment horizontal="center" vertical="center" wrapText="1"/>
      <protection locked="0"/>
    </xf>
    <xf numFmtId="0" fontId="46" fillId="25" borderId="49" xfId="36" applyFont="1" applyFill="1" applyBorder="1" applyAlignment="1" applyProtection="1">
      <alignment horizontal="center" vertical="center" wrapText="1"/>
      <protection locked="0"/>
    </xf>
    <xf numFmtId="0" fontId="45" fillId="25" borderId="65" xfId="36" applyFont="1" applyFill="1" applyBorder="1" applyAlignment="1" applyProtection="1">
      <alignment horizontal="center" vertical="center" wrapText="1"/>
      <protection locked="0"/>
    </xf>
    <xf numFmtId="0" fontId="45" fillId="25" borderId="49" xfId="36" applyFont="1" applyFill="1" applyBorder="1" applyAlignment="1" applyProtection="1">
      <alignment horizontal="center" vertical="center" wrapText="1"/>
      <protection locked="0"/>
    </xf>
    <xf numFmtId="0" fontId="52" fillId="42"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44" fillId="32" borderId="13" xfId="36" applyFont="1" applyFill="1" applyBorder="1" applyAlignment="1" applyProtection="1">
      <alignment horizontal="center" vertical="center" wrapText="1"/>
      <protection locked="0"/>
    </xf>
    <xf numFmtId="0" fontId="52" fillId="40" borderId="4" xfId="36" applyFont="1" applyFill="1" applyBorder="1" applyAlignment="1" applyProtection="1">
      <alignment horizontal="center" vertical="center" textRotation="90" wrapText="1"/>
      <protection locked="0"/>
    </xf>
    <xf numFmtId="0" fontId="52" fillId="42" borderId="4" xfId="36" applyFont="1" applyFill="1" applyBorder="1" applyAlignment="1">
      <alignment horizontal="center" vertical="center"/>
    </xf>
    <xf numFmtId="0" fontId="52" fillId="40" borderId="4" xfId="36" applyFont="1" applyFill="1" applyBorder="1" applyAlignment="1">
      <alignment horizontal="center" vertical="center" wrapText="1"/>
    </xf>
    <xf numFmtId="0" fontId="50" fillId="36" borderId="55" xfId="0" applyFont="1" applyFill="1" applyBorder="1" applyAlignment="1" applyProtection="1">
      <alignment horizontal="center" vertical="center" wrapText="1"/>
    </xf>
    <xf numFmtId="0" fontId="44" fillId="32" borderId="12" xfId="36"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xf numFmtId="0" fontId="32" fillId="24" borderId="4" xfId="0" applyFont="1" applyFill="1" applyBorder="1" applyAlignment="1" applyProtection="1">
      <alignment horizontal="center" vertical="center" wrapText="1"/>
    </xf>
    <xf numFmtId="0" fontId="32" fillId="24" borderId="4" xfId="0" applyFont="1" applyFill="1" applyBorder="1" applyAlignment="1">
      <alignment horizontal="center" vertical="center" wrapText="1"/>
    </xf>
    <xf numFmtId="0" fontId="32" fillId="24" borderId="66" xfId="0" applyFont="1" applyFill="1" applyBorder="1" applyAlignment="1" applyProtection="1">
      <alignment horizontal="center" vertical="center" wrapText="1"/>
    </xf>
    <xf numFmtId="0" fontId="32" fillId="24" borderId="39" xfId="0" applyFont="1" applyFill="1" applyBorder="1" applyAlignment="1" applyProtection="1">
      <alignment horizontal="center" vertical="center" wrapText="1"/>
    </xf>
    <xf numFmtId="0" fontId="32" fillId="24" borderId="40" xfId="0" applyFont="1" applyFill="1" applyBorder="1" applyAlignment="1">
      <alignment horizontal="center" vertical="center" wrapText="1"/>
    </xf>
    <xf numFmtId="0" fontId="32" fillId="24" borderId="42" xfId="0" applyFont="1" applyFill="1" applyBorder="1" applyAlignment="1">
      <alignment horizontal="center" vertical="center" wrapText="1"/>
    </xf>
    <xf numFmtId="0" fontId="32" fillId="24" borderId="43" xfId="0" applyFont="1" applyFill="1" applyBorder="1" applyAlignment="1">
      <alignment horizontal="center" vertical="center" wrapText="1"/>
    </xf>
    <xf numFmtId="0" fontId="50" fillId="36" borderId="0" xfId="0" applyFont="1" applyFill="1" applyBorder="1" applyAlignment="1" applyProtection="1">
      <alignment horizontal="center" vertical="center" wrapText="1"/>
    </xf>
    <xf numFmtId="0" fontId="50" fillId="24" borderId="0" xfId="0" applyFont="1" applyFill="1" applyBorder="1" applyAlignment="1" applyProtection="1">
      <alignment horizontal="center" vertical="center" wrapText="1"/>
    </xf>
    <xf numFmtId="0" fontId="32" fillId="24" borderId="11" xfId="0" applyFont="1" applyFill="1" applyBorder="1" applyAlignment="1" applyProtection="1">
      <alignment horizontal="center" vertical="center" wrapText="1"/>
    </xf>
    <xf numFmtId="0" fontId="32" fillId="24" borderId="11" xfId="0" applyFont="1" applyFill="1" applyBorder="1" applyAlignment="1">
      <alignment horizontal="center" vertical="center" wrapText="1"/>
    </xf>
    <xf numFmtId="0" fontId="24" fillId="24" borderId="4" xfId="0" applyFont="1" applyFill="1" applyBorder="1" applyAlignment="1" applyProtection="1">
      <alignment horizontal="center"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0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601530352"/>
        <c:axId val="-601534160"/>
        <c:axId val="0"/>
      </c:bar3DChart>
      <c:catAx>
        <c:axId val="-601530352"/>
        <c:scaling>
          <c:orientation val="minMax"/>
        </c:scaling>
        <c:delete val="0"/>
        <c:axPos val="b"/>
        <c:numFmt formatCode="General" sourceLinked="0"/>
        <c:majorTickMark val="out"/>
        <c:minorTickMark val="none"/>
        <c:tickLblPos val="nextTo"/>
        <c:crossAx val="-601534160"/>
        <c:crosses val="autoZero"/>
        <c:auto val="1"/>
        <c:lblAlgn val="ctr"/>
        <c:lblOffset val="100"/>
        <c:noMultiLvlLbl val="0"/>
      </c:catAx>
      <c:valAx>
        <c:axId val="-601534160"/>
        <c:scaling>
          <c:orientation val="minMax"/>
        </c:scaling>
        <c:delete val="0"/>
        <c:axPos val="l"/>
        <c:majorGridlines/>
        <c:numFmt formatCode="General" sourceLinked="1"/>
        <c:majorTickMark val="out"/>
        <c:minorTickMark val="none"/>
        <c:tickLblPos val="nextTo"/>
        <c:crossAx val="-60153035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601530896"/>
        <c:axId val="-601543952"/>
        <c:axId val="0"/>
      </c:bar3DChart>
      <c:catAx>
        <c:axId val="-601530896"/>
        <c:scaling>
          <c:orientation val="minMax"/>
        </c:scaling>
        <c:delete val="0"/>
        <c:axPos val="b"/>
        <c:numFmt formatCode="General" sourceLinked="0"/>
        <c:majorTickMark val="out"/>
        <c:minorTickMark val="none"/>
        <c:tickLblPos val="nextTo"/>
        <c:crossAx val="-601543952"/>
        <c:crosses val="autoZero"/>
        <c:auto val="1"/>
        <c:lblAlgn val="ctr"/>
        <c:lblOffset val="100"/>
        <c:noMultiLvlLbl val="0"/>
      </c:catAx>
      <c:valAx>
        <c:axId val="-601543952"/>
        <c:scaling>
          <c:orientation val="minMax"/>
        </c:scaling>
        <c:delete val="0"/>
        <c:axPos val="l"/>
        <c:majorGridlines/>
        <c:numFmt formatCode="General" sourceLinked="1"/>
        <c:majorTickMark val="out"/>
        <c:minorTickMark val="none"/>
        <c:tickLblPos val="nextTo"/>
        <c:crossAx val="-601530896"/>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601535248"/>
        <c:axId val="-601536336"/>
        <c:axId val="0"/>
      </c:bar3DChart>
      <c:catAx>
        <c:axId val="-601535248"/>
        <c:scaling>
          <c:orientation val="minMax"/>
        </c:scaling>
        <c:delete val="0"/>
        <c:axPos val="b"/>
        <c:numFmt formatCode="General" sourceLinked="0"/>
        <c:majorTickMark val="out"/>
        <c:minorTickMark val="none"/>
        <c:tickLblPos val="nextTo"/>
        <c:crossAx val="-601536336"/>
        <c:crosses val="autoZero"/>
        <c:auto val="0"/>
        <c:lblAlgn val="ctr"/>
        <c:lblOffset val="100"/>
        <c:noMultiLvlLbl val="0"/>
      </c:catAx>
      <c:valAx>
        <c:axId val="-601536336"/>
        <c:scaling>
          <c:orientation val="minMax"/>
        </c:scaling>
        <c:delete val="0"/>
        <c:axPos val="l"/>
        <c:majorGridlines/>
        <c:numFmt formatCode="General" sourceLinked="1"/>
        <c:majorTickMark val="out"/>
        <c:minorTickMark val="none"/>
        <c:tickLblPos val="nextTo"/>
        <c:crossAx val="-60153524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563296</xdr:colOff>
      <xdr:row>1</xdr:row>
      <xdr:rowOff>44823</xdr:rowOff>
    </xdr:from>
    <xdr:to>
      <xdr:col>3</xdr:col>
      <xdr:colOff>324971</xdr:colOff>
      <xdr:row>5</xdr:row>
      <xdr:rowOff>100852</xdr:rowOff>
    </xdr:to>
    <xdr:pic>
      <xdr:nvPicPr>
        <xdr:cNvPr id="4" name="3 Imagen">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a:stretch>
          <a:fillRect/>
        </a:stretch>
      </xdr:blipFill>
      <xdr:spPr bwMode="auto">
        <a:xfrm>
          <a:off x="1269267" y="224117"/>
          <a:ext cx="1408939" cy="100852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
  <sheetViews>
    <sheetView showGridLines="0" tabSelected="1" zoomScale="85" zoomScaleNormal="85" workbookViewId="0">
      <pane xSplit="1" topLeftCell="B1" activePane="topRight" state="frozen"/>
      <selection pane="topRight" activeCell="F8" sqref="F8:F9"/>
    </sheetView>
  </sheetViews>
  <sheetFormatPr baseColWidth="10" defaultColWidth="11" defaultRowHeight="14.25" x14ac:dyDescent="0.2"/>
  <cols>
    <col min="1" max="1" width="9.25" customWidth="1"/>
    <col min="2" max="2" width="13.5" bestFit="1" customWidth="1"/>
    <col min="3" max="3" width="8.125" customWidth="1"/>
    <col min="4" max="4" width="8.625" customWidth="1"/>
    <col min="5" max="5" width="15" customWidth="1"/>
    <col min="6" max="6" width="22.5" customWidth="1"/>
    <col min="7" max="7" width="14.125" customWidth="1"/>
    <col min="8" max="8" width="5.5" customWidth="1"/>
    <col min="9" max="9" width="5.25" customWidth="1"/>
    <col min="10" max="10" width="5.625" customWidth="1"/>
    <col min="11" max="12" width="20.625" customWidth="1"/>
    <col min="13" max="14" width="30.625" customWidth="1"/>
    <col min="15" max="17" width="40.625" customWidth="1"/>
    <col min="18" max="21" width="10.625" customWidth="1"/>
    <col min="22" max="24" width="10.625" hidden="1" customWidth="1"/>
    <col min="25" max="25" width="10.625" customWidth="1"/>
    <col min="26" max="26" width="30.625" hidden="1" customWidth="1"/>
    <col min="27" max="27" width="10.625" customWidth="1"/>
    <col min="28" max="30" width="50.625" hidden="1" customWidth="1"/>
    <col min="31" max="32" width="50.625" customWidth="1"/>
  </cols>
  <sheetData>
    <row r="1" spans="1:32" x14ac:dyDescent="0.2">
      <c r="A1" s="276"/>
      <c r="B1" s="276"/>
      <c r="C1" s="276"/>
      <c r="D1" s="276"/>
      <c r="E1" s="276"/>
      <c r="F1" s="112"/>
      <c r="G1" s="112"/>
      <c r="H1" s="112" t="s">
        <v>289</v>
      </c>
      <c r="I1" s="112"/>
      <c r="J1" s="112"/>
      <c r="K1" s="112"/>
      <c r="L1" s="112"/>
      <c r="M1" s="112"/>
      <c r="N1" s="112"/>
      <c r="O1" s="112"/>
      <c r="P1" s="112"/>
      <c r="Q1" s="112">
        <v>8</v>
      </c>
      <c r="R1" s="112"/>
      <c r="S1" s="112"/>
      <c r="T1" s="112"/>
    </row>
    <row r="2" spans="1:32" ht="23.25" x14ac:dyDescent="0.2">
      <c r="A2" s="276"/>
      <c r="B2" s="276"/>
      <c r="C2" s="276"/>
      <c r="D2" s="276"/>
      <c r="E2" s="276"/>
      <c r="F2" s="272" t="s">
        <v>135</v>
      </c>
      <c r="G2" s="242"/>
      <c r="H2" s="242"/>
      <c r="I2" s="242"/>
      <c r="J2" s="242"/>
      <c r="K2" s="242"/>
      <c r="L2" s="242"/>
      <c r="M2" s="242"/>
      <c r="N2" s="242"/>
      <c r="O2" s="242"/>
      <c r="P2" s="242"/>
      <c r="Q2" s="242"/>
      <c r="R2" s="242"/>
      <c r="S2" s="242"/>
      <c r="T2" s="242"/>
    </row>
    <row r="3" spans="1:32" ht="24" thickBot="1" x14ac:dyDescent="0.25">
      <c r="A3" s="276"/>
      <c r="B3" s="276"/>
      <c r="C3" s="276"/>
      <c r="D3" s="276"/>
      <c r="E3" s="276"/>
      <c r="F3" s="273"/>
      <c r="G3" s="113"/>
      <c r="H3" s="113"/>
      <c r="I3" s="113"/>
      <c r="J3" s="113"/>
      <c r="K3" s="113"/>
      <c r="L3" s="113"/>
      <c r="M3" s="113"/>
      <c r="N3" s="113"/>
      <c r="O3" s="113"/>
      <c r="P3" s="113"/>
      <c r="Q3" s="113"/>
      <c r="R3" s="113"/>
      <c r="S3" s="113"/>
      <c r="T3" s="113"/>
    </row>
    <row r="4" spans="1:32" x14ac:dyDescent="0.2">
      <c r="A4" s="276"/>
      <c r="B4" s="276"/>
      <c r="C4" s="276"/>
      <c r="D4" s="276"/>
      <c r="E4" s="276"/>
      <c r="F4" s="274" t="s">
        <v>132</v>
      </c>
      <c r="G4" s="265" t="s">
        <v>247</v>
      </c>
      <c r="H4" s="265"/>
      <c r="I4" s="265"/>
      <c r="J4" s="265"/>
      <c r="K4" s="265"/>
      <c r="L4" s="267"/>
      <c r="M4" s="268"/>
      <c r="N4" s="114"/>
      <c r="O4" s="114"/>
      <c r="P4" s="114"/>
      <c r="Q4" s="114"/>
      <c r="R4" s="114"/>
      <c r="S4" s="114"/>
      <c r="T4" s="114"/>
    </row>
    <row r="5" spans="1:32" x14ac:dyDescent="0.2">
      <c r="A5" s="276"/>
      <c r="B5" s="276"/>
      <c r="C5" s="276"/>
      <c r="D5" s="276"/>
      <c r="E5" s="276"/>
      <c r="F5" s="275" t="s">
        <v>133</v>
      </c>
      <c r="G5" s="266" t="s">
        <v>343</v>
      </c>
      <c r="H5" s="266"/>
      <c r="I5" s="266"/>
      <c r="J5" s="266"/>
      <c r="K5" s="266"/>
      <c r="L5" s="266"/>
      <c r="M5" s="269"/>
      <c r="N5" s="112"/>
      <c r="O5" s="112"/>
      <c r="P5" s="112"/>
      <c r="Q5" s="112"/>
      <c r="R5" s="112"/>
      <c r="S5" s="112"/>
      <c r="T5" s="112"/>
    </row>
    <row r="6" spans="1:32" ht="15" customHeight="1" thickBot="1" x14ac:dyDescent="0.25">
      <c r="A6" s="276"/>
      <c r="B6" s="276"/>
      <c r="C6" s="276"/>
      <c r="D6" s="276"/>
      <c r="E6" s="276"/>
      <c r="F6" s="275" t="s">
        <v>134</v>
      </c>
      <c r="G6" s="266" t="s">
        <v>352</v>
      </c>
      <c r="H6" s="266"/>
      <c r="I6" s="266"/>
      <c r="J6" s="266"/>
      <c r="K6" s="266"/>
      <c r="L6" s="270"/>
      <c r="M6" s="271"/>
      <c r="N6" s="112"/>
      <c r="O6" s="112"/>
      <c r="P6" s="112"/>
      <c r="Q6" s="112"/>
      <c r="R6" s="112"/>
      <c r="S6" s="112"/>
      <c r="T6" s="112"/>
    </row>
    <row r="8" spans="1:32" ht="25.5" x14ac:dyDescent="0.2">
      <c r="B8" s="237" t="s">
        <v>76</v>
      </c>
      <c r="C8" s="238" t="s">
        <v>137</v>
      </c>
      <c r="D8" s="237" t="s">
        <v>136</v>
      </c>
      <c r="E8" s="237" t="s">
        <v>77</v>
      </c>
      <c r="F8" s="237" t="s">
        <v>78</v>
      </c>
      <c r="G8" s="237" t="s">
        <v>79</v>
      </c>
      <c r="H8" s="239" t="s">
        <v>80</v>
      </c>
      <c r="I8" s="239" t="s">
        <v>81</v>
      </c>
      <c r="J8" s="239" t="s">
        <v>82</v>
      </c>
      <c r="K8" s="240" t="s">
        <v>83</v>
      </c>
      <c r="L8" s="240"/>
      <c r="M8" s="240"/>
      <c r="N8" s="240"/>
      <c r="O8" s="241" t="s">
        <v>5</v>
      </c>
      <c r="P8" s="241"/>
      <c r="Q8" s="241"/>
      <c r="R8" s="240" t="s">
        <v>84</v>
      </c>
      <c r="S8" s="240"/>
      <c r="T8" s="240"/>
      <c r="U8" s="240"/>
      <c r="V8" s="240"/>
      <c r="W8" s="240"/>
      <c r="X8" s="240"/>
      <c r="Y8" s="149" t="s">
        <v>6</v>
      </c>
      <c r="Z8" s="235" t="s">
        <v>85</v>
      </c>
      <c r="AA8" s="235"/>
      <c r="AB8" s="236" t="s">
        <v>86</v>
      </c>
      <c r="AC8" s="236"/>
      <c r="AD8" s="236"/>
      <c r="AE8" s="236"/>
      <c r="AF8" s="236"/>
    </row>
    <row r="9" spans="1:32" ht="97.5" thickBot="1" x14ac:dyDescent="0.25">
      <c r="B9" s="237"/>
      <c r="C9" s="243"/>
      <c r="D9" s="238"/>
      <c r="E9" s="238"/>
      <c r="F9" s="238"/>
      <c r="G9" s="238"/>
      <c r="H9" s="239"/>
      <c r="I9" s="239"/>
      <c r="J9" s="239"/>
      <c r="K9" s="150" t="s">
        <v>8</v>
      </c>
      <c r="L9" s="150" t="s">
        <v>87</v>
      </c>
      <c r="M9" s="150" t="s">
        <v>7</v>
      </c>
      <c r="N9" s="150" t="s">
        <v>4</v>
      </c>
      <c r="O9" s="151" t="s">
        <v>9</v>
      </c>
      <c r="P9" s="151" t="s">
        <v>10</v>
      </c>
      <c r="Q9" s="151" t="s">
        <v>11</v>
      </c>
      <c r="R9" s="152" t="s">
        <v>88</v>
      </c>
      <c r="S9" s="152" t="s">
        <v>89</v>
      </c>
      <c r="T9" s="152" t="s">
        <v>90</v>
      </c>
      <c r="U9" s="150" t="s">
        <v>91</v>
      </c>
      <c r="V9" s="152" t="s">
        <v>92</v>
      </c>
      <c r="W9" s="152" t="s">
        <v>93</v>
      </c>
      <c r="X9" s="150" t="s">
        <v>94</v>
      </c>
      <c r="Y9" s="153" t="s">
        <v>95</v>
      </c>
      <c r="Z9" s="152" t="s">
        <v>17</v>
      </c>
      <c r="AA9" s="152" t="s">
        <v>96</v>
      </c>
      <c r="AB9" s="154" t="s">
        <v>97</v>
      </c>
      <c r="AC9" s="154" t="s">
        <v>98</v>
      </c>
      <c r="AD9" s="154" t="s">
        <v>99</v>
      </c>
      <c r="AE9" s="154" t="s">
        <v>100</v>
      </c>
      <c r="AF9" s="154" t="s">
        <v>101</v>
      </c>
    </row>
    <row r="10" spans="1:32" ht="218.25" x14ac:dyDescent="0.2">
      <c r="B10" s="186" t="s">
        <v>248</v>
      </c>
      <c r="C10" s="192" t="s">
        <v>344</v>
      </c>
      <c r="D10" s="215" t="s">
        <v>355</v>
      </c>
      <c r="E10" s="212" t="s">
        <v>249</v>
      </c>
      <c r="F10" s="212" t="s">
        <v>250</v>
      </c>
      <c r="G10" s="209" t="s">
        <v>251</v>
      </c>
      <c r="H10" s="189">
        <v>1</v>
      </c>
      <c r="I10" s="173">
        <v>8</v>
      </c>
      <c r="J10" s="174" t="s">
        <v>252</v>
      </c>
      <c r="K10" s="173" t="s">
        <v>109</v>
      </c>
      <c r="L10" s="173" t="s">
        <v>312</v>
      </c>
      <c r="M10" s="174" t="s">
        <v>263</v>
      </c>
      <c r="N10" s="175" t="s">
        <v>293</v>
      </c>
      <c r="O10" s="176" t="s">
        <v>105</v>
      </c>
      <c r="P10" s="176" t="s">
        <v>105</v>
      </c>
      <c r="Q10" s="176" t="s">
        <v>297</v>
      </c>
      <c r="R10" s="177">
        <v>2</v>
      </c>
      <c r="S10" s="177">
        <v>3</v>
      </c>
      <c r="T10" s="165">
        <v>6</v>
      </c>
      <c r="U10" s="177" t="s">
        <v>10</v>
      </c>
      <c r="V10" s="177">
        <v>10</v>
      </c>
      <c r="W10" s="178">
        <v>60</v>
      </c>
      <c r="X10" s="177" t="s">
        <v>2</v>
      </c>
      <c r="Y10" s="166" t="s">
        <v>254</v>
      </c>
      <c r="Z10" s="162" t="s">
        <v>116</v>
      </c>
      <c r="AA10" s="177" t="s">
        <v>18</v>
      </c>
      <c r="AB10" s="172" t="s">
        <v>313</v>
      </c>
      <c r="AC10" s="172" t="s">
        <v>105</v>
      </c>
      <c r="AD10" s="172" t="s">
        <v>105</v>
      </c>
      <c r="AE10" s="172" t="s">
        <v>314</v>
      </c>
      <c r="AF10" s="172" t="s">
        <v>105</v>
      </c>
    </row>
    <row r="11" spans="1:32" s="160" customFormat="1" ht="218.25" x14ac:dyDescent="0.2">
      <c r="B11" s="187" t="s">
        <v>248</v>
      </c>
      <c r="C11" s="192" t="s">
        <v>344</v>
      </c>
      <c r="D11" s="216"/>
      <c r="E11" s="213"/>
      <c r="F11" s="213"/>
      <c r="G11" s="210"/>
      <c r="H11" s="189">
        <v>1</v>
      </c>
      <c r="I11" s="173">
        <v>8</v>
      </c>
      <c r="J11" s="174" t="s">
        <v>252</v>
      </c>
      <c r="K11" s="173" t="s">
        <v>152</v>
      </c>
      <c r="L11" s="173" t="s">
        <v>153</v>
      </c>
      <c r="M11" s="174" t="s">
        <v>317</v>
      </c>
      <c r="N11" s="175" t="s">
        <v>111</v>
      </c>
      <c r="O11" s="176" t="s">
        <v>105</v>
      </c>
      <c r="P11" s="176" t="s">
        <v>105</v>
      </c>
      <c r="Q11" s="176" t="s">
        <v>297</v>
      </c>
      <c r="R11" s="177">
        <v>2</v>
      </c>
      <c r="S11" s="177">
        <v>2</v>
      </c>
      <c r="T11" s="177">
        <v>4</v>
      </c>
      <c r="U11" s="177" t="s">
        <v>36</v>
      </c>
      <c r="V11" s="177">
        <v>10</v>
      </c>
      <c r="W11" s="178">
        <v>40</v>
      </c>
      <c r="X11" s="177" t="s">
        <v>2</v>
      </c>
      <c r="Y11" s="177" t="s">
        <v>254</v>
      </c>
      <c r="Z11" s="162" t="s">
        <v>126</v>
      </c>
      <c r="AA11" s="177" t="s">
        <v>18</v>
      </c>
      <c r="AB11" s="172" t="s">
        <v>105</v>
      </c>
      <c r="AC11" s="172" t="s">
        <v>105</v>
      </c>
      <c r="AD11" s="172" t="s">
        <v>105</v>
      </c>
      <c r="AE11" s="172" t="s">
        <v>346</v>
      </c>
      <c r="AF11" s="172"/>
    </row>
    <row r="12" spans="1:32" s="160" customFormat="1" ht="218.25" x14ac:dyDescent="0.2">
      <c r="B12" s="187" t="s">
        <v>248</v>
      </c>
      <c r="C12" s="192" t="s">
        <v>344</v>
      </c>
      <c r="D12" s="216"/>
      <c r="E12" s="213"/>
      <c r="F12" s="213"/>
      <c r="G12" s="210"/>
      <c r="H12" s="189">
        <v>1</v>
      </c>
      <c r="I12" s="173">
        <v>8</v>
      </c>
      <c r="J12" s="174" t="s">
        <v>252</v>
      </c>
      <c r="K12" s="173" t="s">
        <v>144</v>
      </c>
      <c r="L12" s="164" t="s">
        <v>145</v>
      </c>
      <c r="M12" s="188" t="s">
        <v>319</v>
      </c>
      <c r="N12" s="175" t="s">
        <v>125</v>
      </c>
      <c r="O12" s="176" t="s">
        <v>105</v>
      </c>
      <c r="P12" s="176" t="s">
        <v>105</v>
      </c>
      <c r="Q12" s="176" t="s">
        <v>105</v>
      </c>
      <c r="R12" s="177">
        <v>2</v>
      </c>
      <c r="S12" s="177">
        <v>3</v>
      </c>
      <c r="T12" s="177">
        <v>6</v>
      </c>
      <c r="U12" s="177" t="s">
        <v>10</v>
      </c>
      <c r="V12" s="177">
        <v>10</v>
      </c>
      <c r="W12" s="178">
        <v>60</v>
      </c>
      <c r="X12" s="177" t="s">
        <v>2</v>
      </c>
      <c r="Y12" s="177" t="s">
        <v>254</v>
      </c>
      <c r="Z12" s="177" t="s">
        <v>173</v>
      </c>
      <c r="AA12" s="177" t="s">
        <v>18</v>
      </c>
      <c r="AB12" s="172" t="s">
        <v>105</v>
      </c>
      <c r="AC12" s="172" t="s">
        <v>105</v>
      </c>
      <c r="AD12" s="172" t="s">
        <v>305</v>
      </c>
      <c r="AE12" s="172" t="s">
        <v>318</v>
      </c>
      <c r="AF12" s="172" t="s">
        <v>105</v>
      </c>
    </row>
    <row r="13" spans="1:32" s="160" customFormat="1" ht="218.25" x14ac:dyDescent="0.2">
      <c r="B13" s="187" t="s">
        <v>248</v>
      </c>
      <c r="C13" s="192" t="s">
        <v>344</v>
      </c>
      <c r="D13" s="216"/>
      <c r="E13" s="213"/>
      <c r="F13" s="213"/>
      <c r="G13" s="210"/>
      <c r="H13" s="189">
        <v>1</v>
      </c>
      <c r="I13" s="173">
        <v>8</v>
      </c>
      <c r="J13" s="174" t="s">
        <v>252</v>
      </c>
      <c r="K13" s="173" t="s">
        <v>102</v>
      </c>
      <c r="L13" s="164" t="s">
        <v>306</v>
      </c>
      <c r="M13" s="188" t="s">
        <v>307</v>
      </c>
      <c r="N13" s="175" t="s">
        <v>308</v>
      </c>
      <c r="O13" s="176" t="s">
        <v>105</v>
      </c>
      <c r="P13" s="176" t="s">
        <v>105</v>
      </c>
      <c r="Q13" s="176" t="s">
        <v>105</v>
      </c>
      <c r="R13" s="177">
        <v>2</v>
      </c>
      <c r="S13" s="177">
        <v>4</v>
      </c>
      <c r="T13" s="165">
        <v>8</v>
      </c>
      <c r="U13" s="177" t="s">
        <v>10</v>
      </c>
      <c r="V13" s="177">
        <v>25</v>
      </c>
      <c r="W13" s="178">
        <v>200</v>
      </c>
      <c r="X13" s="177" t="s">
        <v>1</v>
      </c>
      <c r="Y13" s="166" t="s">
        <v>253</v>
      </c>
      <c r="Z13" s="177" t="s">
        <v>309</v>
      </c>
      <c r="AA13" s="177" t="s">
        <v>18</v>
      </c>
      <c r="AB13" s="172" t="s">
        <v>105</v>
      </c>
      <c r="AC13" s="172" t="s">
        <v>105</v>
      </c>
      <c r="AD13" s="172" t="s">
        <v>179</v>
      </c>
      <c r="AE13" s="179" t="s">
        <v>386</v>
      </c>
      <c r="AF13" s="172" t="s">
        <v>105</v>
      </c>
    </row>
    <row r="14" spans="1:32" s="160" customFormat="1" ht="218.25" x14ac:dyDescent="0.2">
      <c r="B14" s="187" t="s">
        <v>248</v>
      </c>
      <c r="C14" s="192" t="s">
        <v>344</v>
      </c>
      <c r="D14" s="216"/>
      <c r="E14" s="213"/>
      <c r="F14" s="213"/>
      <c r="G14" s="210"/>
      <c r="H14" s="189">
        <v>1</v>
      </c>
      <c r="I14" s="173">
        <v>8</v>
      </c>
      <c r="J14" s="174" t="s">
        <v>252</v>
      </c>
      <c r="K14" s="173" t="s">
        <v>107</v>
      </c>
      <c r="L14" s="164" t="s">
        <v>108</v>
      </c>
      <c r="M14" s="188" t="s">
        <v>310</v>
      </c>
      <c r="N14" s="175" t="s">
        <v>308</v>
      </c>
      <c r="O14" s="176" t="s">
        <v>105</v>
      </c>
      <c r="P14" s="176" t="s">
        <v>105</v>
      </c>
      <c r="Q14" s="176" t="s">
        <v>105</v>
      </c>
      <c r="R14" s="177">
        <v>2</v>
      </c>
      <c r="S14" s="177">
        <v>3</v>
      </c>
      <c r="T14" s="165">
        <v>6</v>
      </c>
      <c r="U14" s="177" t="s">
        <v>10</v>
      </c>
      <c r="V14" s="177">
        <v>25</v>
      </c>
      <c r="W14" s="178">
        <v>150</v>
      </c>
      <c r="X14" s="177" t="s">
        <v>1</v>
      </c>
      <c r="Y14" s="166" t="s">
        <v>253</v>
      </c>
      <c r="Z14" s="177" t="s">
        <v>309</v>
      </c>
      <c r="AA14" s="177" t="s">
        <v>18</v>
      </c>
      <c r="AB14" s="172" t="s">
        <v>105</v>
      </c>
      <c r="AC14" s="172" t="s">
        <v>105</v>
      </c>
      <c r="AD14" s="161" t="s">
        <v>105</v>
      </c>
      <c r="AE14" s="163" t="s">
        <v>387</v>
      </c>
      <c r="AF14" s="180" t="s">
        <v>105</v>
      </c>
    </row>
    <row r="15" spans="1:32" ht="218.25" x14ac:dyDescent="0.2">
      <c r="B15" s="186" t="s">
        <v>248</v>
      </c>
      <c r="C15" s="192" t="s">
        <v>344</v>
      </c>
      <c r="D15" s="216"/>
      <c r="E15" s="213"/>
      <c r="F15" s="213"/>
      <c r="G15" s="210"/>
      <c r="H15" s="189">
        <v>1</v>
      </c>
      <c r="I15" s="173">
        <v>8</v>
      </c>
      <c r="J15" s="174" t="s">
        <v>252</v>
      </c>
      <c r="K15" s="173" t="s">
        <v>45</v>
      </c>
      <c r="L15" s="175" t="s">
        <v>121</v>
      </c>
      <c r="M15" s="182" t="s">
        <v>264</v>
      </c>
      <c r="N15" s="175" t="s">
        <v>122</v>
      </c>
      <c r="O15" s="176" t="s">
        <v>105</v>
      </c>
      <c r="P15" s="176" t="s">
        <v>105</v>
      </c>
      <c r="Q15" s="176" t="s">
        <v>105</v>
      </c>
      <c r="R15" s="177">
        <v>2</v>
      </c>
      <c r="S15" s="177">
        <v>3</v>
      </c>
      <c r="T15" s="177">
        <v>6</v>
      </c>
      <c r="U15" s="177" t="s">
        <v>10</v>
      </c>
      <c r="V15" s="177">
        <v>25</v>
      </c>
      <c r="W15" s="178">
        <v>150</v>
      </c>
      <c r="X15" s="177" t="s">
        <v>1</v>
      </c>
      <c r="Y15" s="177" t="s">
        <v>253</v>
      </c>
      <c r="Z15" s="177" t="s">
        <v>123</v>
      </c>
      <c r="AA15" s="177" t="s">
        <v>18</v>
      </c>
      <c r="AB15" s="172" t="s">
        <v>105</v>
      </c>
      <c r="AC15" s="172" t="s">
        <v>105</v>
      </c>
      <c r="AD15" s="181" t="s">
        <v>105</v>
      </c>
      <c r="AE15" s="184" t="s">
        <v>391</v>
      </c>
      <c r="AF15" s="180" t="s">
        <v>105</v>
      </c>
    </row>
    <row r="16" spans="1:32" ht="218.25" x14ac:dyDescent="0.2">
      <c r="B16" s="186" t="s">
        <v>248</v>
      </c>
      <c r="C16" s="192" t="s">
        <v>344</v>
      </c>
      <c r="D16" s="216"/>
      <c r="E16" s="213"/>
      <c r="F16" s="213"/>
      <c r="G16" s="210"/>
      <c r="H16" s="189">
        <v>1</v>
      </c>
      <c r="I16" s="173">
        <v>8</v>
      </c>
      <c r="J16" s="174" t="s">
        <v>252</v>
      </c>
      <c r="K16" s="173" t="s">
        <v>45</v>
      </c>
      <c r="L16" s="175" t="s">
        <v>117</v>
      </c>
      <c r="M16" s="188" t="s">
        <v>296</v>
      </c>
      <c r="N16" s="175" t="s">
        <v>294</v>
      </c>
      <c r="O16" s="171" t="s">
        <v>105</v>
      </c>
      <c r="P16" s="171" t="s">
        <v>105</v>
      </c>
      <c r="Q16" s="171" t="s">
        <v>297</v>
      </c>
      <c r="R16" s="177">
        <v>2</v>
      </c>
      <c r="S16" s="177">
        <v>3</v>
      </c>
      <c r="T16" s="177">
        <v>6</v>
      </c>
      <c r="U16" s="177" t="s">
        <v>10</v>
      </c>
      <c r="V16" s="177">
        <v>10</v>
      </c>
      <c r="W16" s="178">
        <v>60</v>
      </c>
      <c r="X16" s="177" t="s">
        <v>2</v>
      </c>
      <c r="Y16" s="177" t="s">
        <v>254</v>
      </c>
      <c r="Z16" s="177" t="s">
        <v>118</v>
      </c>
      <c r="AA16" s="177" t="s">
        <v>18</v>
      </c>
      <c r="AB16" s="172" t="s">
        <v>105</v>
      </c>
      <c r="AC16" s="172" t="s">
        <v>105</v>
      </c>
      <c r="AD16" s="181" t="s">
        <v>298</v>
      </c>
      <c r="AE16" s="181" t="s">
        <v>299</v>
      </c>
      <c r="AF16" s="167"/>
    </row>
    <row r="17" spans="2:32" ht="218.25" x14ac:dyDescent="0.2">
      <c r="B17" s="186" t="s">
        <v>248</v>
      </c>
      <c r="C17" s="192" t="s">
        <v>344</v>
      </c>
      <c r="D17" s="216"/>
      <c r="E17" s="213"/>
      <c r="F17" s="213"/>
      <c r="G17" s="210"/>
      <c r="H17" s="189">
        <v>1</v>
      </c>
      <c r="I17" s="173">
        <v>8</v>
      </c>
      <c r="J17" s="174" t="s">
        <v>252</v>
      </c>
      <c r="K17" s="173" t="s">
        <v>45</v>
      </c>
      <c r="L17" s="175" t="s">
        <v>300</v>
      </c>
      <c r="M17" s="188" t="s">
        <v>301</v>
      </c>
      <c r="N17" s="175" t="s">
        <v>122</v>
      </c>
      <c r="O17" s="171" t="s">
        <v>302</v>
      </c>
      <c r="P17" s="171" t="s">
        <v>105</v>
      </c>
      <c r="Q17" s="171" t="s">
        <v>297</v>
      </c>
      <c r="R17" s="177">
        <v>2</v>
      </c>
      <c r="S17" s="177">
        <v>2</v>
      </c>
      <c r="T17" s="177">
        <v>4</v>
      </c>
      <c r="U17" s="177" t="s">
        <v>36</v>
      </c>
      <c r="V17" s="177">
        <v>10</v>
      </c>
      <c r="W17" s="178">
        <v>40</v>
      </c>
      <c r="X17" s="177" t="s">
        <v>2</v>
      </c>
      <c r="Y17" s="177" t="s">
        <v>254</v>
      </c>
      <c r="Z17" s="177" t="s">
        <v>177</v>
      </c>
      <c r="AA17" s="177" t="s">
        <v>18</v>
      </c>
      <c r="AB17" s="172" t="s">
        <v>105</v>
      </c>
      <c r="AC17" s="172" t="s">
        <v>105</v>
      </c>
      <c r="AD17" s="181" t="s">
        <v>302</v>
      </c>
      <c r="AE17" s="181" t="s">
        <v>349</v>
      </c>
      <c r="AF17" s="167"/>
    </row>
    <row r="18" spans="2:32" s="159" customFormat="1" ht="218.25" x14ac:dyDescent="0.2">
      <c r="B18" s="186" t="s">
        <v>248</v>
      </c>
      <c r="C18" s="192" t="s">
        <v>344</v>
      </c>
      <c r="D18" s="216"/>
      <c r="E18" s="213"/>
      <c r="F18" s="213"/>
      <c r="G18" s="210"/>
      <c r="H18" s="189">
        <v>1</v>
      </c>
      <c r="I18" s="173">
        <v>8</v>
      </c>
      <c r="J18" s="174" t="s">
        <v>252</v>
      </c>
      <c r="K18" s="173" t="s">
        <v>45</v>
      </c>
      <c r="L18" s="175" t="s">
        <v>119</v>
      </c>
      <c r="M18" s="188" t="s">
        <v>272</v>
      </c>
      <c r="N18" s="175" t="s">
        <v>294</v>
      </c>
      <c r="O18" s="171" t="s">
        <v>105</v>
      </c>
      <c r="P18" s="171" t="s">
        <v>295</v>
      </c>
      <c r="Q18" s="171" t="s">
        <v>274</v>
      </c>
      <c r="R18" s="177">
        <v>2</v>
      </c>
      <c r="S18" s="177">
        <v>3</v>
      </c>
      <c r="T18" s="177">
        <v>6</v>
      </c>
      <c r="U18" s="177" t="s">
        <v>10</v>
      </c>
      <c r="V18" s="177">
        <v>10</v>
      </c>
      <c r="W18" s="178">
        <v>60</v>
      </c>
      <c r="X18" s="177" t="s">
        <v>2</v>
      </c>
      <c r="Y18" s="177" t="s">
        <v>254</v>
      </c>
      <c r="Z18" s="177" t="s">
        <v>118</v>
      </c>
      <c r="AA18" s="177" t="s">
        <v>18</v>
      </c>
      <c r="AB18" s="172" t="s">
        <v>105</v>
      </c>
      <c r="AC18" s="172" t="s">
        <v>105</v>
      </c>
      <c r="AD18" s="181" t="s">
        <v>275</v>
      </c>
      <c r="AE18" s="181" t="s">
        <v>276</v>
      </c>
      <c r="AF18" s="167"/>
    </row>
    <row r="19" spans="2:32" s="160" customFormat="1" ht="219" thickBot="1" x14ac:dyDescent="0.25">
      <c r="B19" s="186" t="s">
        <v>248</v>
      </c>
      <c r="C19" s="192" t="s">
        <v>344</v>
      </c>
      <c r="D19" s="217"/>
      <c r="E19" s="214"/>
      <c r="F19" s="214"/>
      <c r="G19" s="211"/>
      <c r="H19" s="189">
        <v>1</v>
      </c>
      <c r="I19" s="173">
        <v>8</v>
      </c>
      <c r="J19" s="174" t="s">
        <v>252</v>
      </c>
      <c r="K19" s="173" t="s">
        <v>28</v>
      </c>
      <c r="L19" s="164" t="s">
        <v>124</v>
      </c>
      <c r="M19" s="188" t="s">
        <v>265</v>
      </c>
      <c r="N19" s="173" t="s">
        <v>311</v>
      </c>
      <c r="O19" s="176" t="s">
        <v>105</v>
      </c>
      <c r="P19" s="176" t="s">
        <v>105</v>
      </c>
      <c r="Q19" s="176" t="s">
        <v>105</v>
      </c>
      <c r="R19" s="177">
        <v>2</v>
      </c>
      <c r="S19" s="177">
        <v>4</v>
      </c>
      <c r="T19" s="165">
        <v>8</v>
      </c>
      <c r="U19" s="177" t="s">
        <v>10</v>
      </c>
      <c r="V19" s="177">
        <v>25</v>
      </c>
      <c r="W19" s="178">
        <v>200</v>
      </c>
      <c r="X19" s="177" t="s">
        <v>1</v>
      </c>
      <c r="Y19" s="166" t="s">
        <v>253</v>
      </c>
      <c r="Z19" s="162" t="s">
        <v>126</v>
      </c>
      <c r="AA19" s="177" t="s">
        <v>18</v>
      </c>
      <c r="AB19" s="172" t="s">
        <v>105</v>
      </c>
      <c r="AC19" s="172" t="s">
        <v>105</v>
      </c>
      <c r="AD19" s="172" t="s">
        <v>105</v>
      </c>
      <c r="AE19" s="181" t="s">
        <v>393</v>
      </c>
      <c r="AF19" s="180" t="s">
        <v>105</v>
      </c>
    </row>
    <row r="20" spans="2:32" ht="125.25" customHeight="1" x14ac:dyDescent="0.2">
      <c r="B20" s="186" t="s">
        <v>248</v>
      </c>
      <c r="C20" s="192" t="s">
        <v>344</v>
      </c>
      <c r="D20" s="215" t="s">
        <v>355</v>
      </c>
      <c r="E20" s="212" t="s">
        <v>261</v>
      </c>
      <c r="F20" s="212" t="s">
        <v>250</v>
      </c>
      <c r="G20" s="209" t="s">
        <v>262</v>
      </c>
      <c r="H20" s="189">
        <v>1</v>
      </c>
      <c r="I20" s="173">
        <v>8</v>
      </c>
      <c r="J20" s="174" t="s">
        <v>252</v>
      </c>
      <c r="K20" s="173" t="s">
        <v>109</v>
      </c>
      <c r="L20" s="173" t="s">
        <v>312</v>
      </c>
      <c r="M20" s="174" t="s">
        <v>263</v>
      </c>
      <c r="N20" s="175" t="s">
        <v>293</v>
      </c>
      <c r="O20" s="176" t="s">
        <v>105</v>
      </c>
      <c r="P20" s="176" t="s">
        <v>105</v>
      </c>
      <c r="Q20" s="176" t="s">
        <v>297</v>
      </c>
      <c r="R20" s="177">
        <v>2</v>
      </c>
      <c r="S20" s="177">
        <v>3</v>
      </c>
      <c r="T20" s="165">
        <v>6</v>
      </c>
      <c r="U20" s="177" t="s">
        <v>10</v>
      </c>
      <c r="V20" s="177">
        <v>10</v>
      </c>
      <c r="W20" s="178">
        <v>60</v>
      </c>
      <c r="X20" s="177" t="s">
        <v>2</v>
      </c>
      <c r="Y20" s="166" t="s">
        <v>254</v>
      </c>
      <c r="Z20" s="162" t="s">
        <v>116</v>
      </c>
      <c r="AA20" s="177" t="s">
        <v>18</v>
      </c>
      <c r="AB20" s="172" t="s">
        <v>313</v>
      </c>
      <c r="AC20" s="172" t="s">
        <v>105</v>
      </c>
      <c r="AD20" s="172" t="s">
        <v>105</v>
      </c>
      <c r="AE20" s="172" t="s">
        <v>314</v>
      </c>
      <c r="AF20" s="172" t="s">
        <v>105</v>
      </c>
    </row>
    <row r="21" spans="2:32" s="160" customFormat="1" ht="153" customHeight="1" x14ac:dyDescent="0.2">
      <c r="B21" s="187" t="s">
        <v>248</v>
      </c>
      <c r="C21" s="192" t="s">
        <v>344</v>
      </c>
      <c r="D21" s="216"/>
      <c r="E21" s="213"/>
      <c r="F21" s="213"/>
      <c r="G21" s="210"/>
      <c r="H21" s="189">
        <v>1</v>
      </c>
      <c r="I21" s="173">
        <v>8</v>
      </c>
      <c r="J21" s="174" t="s">
        <v>252</v>
      </c>
      <c r="K21" s="173" t="s">
        <v>152</v>
      </c>
      <c r="L21" s="173" t="s">
        <v>153</v>
      </c>
      <c r="M21" s="174" t="s">
        <v>317</v>
      </c>
      <c r="N21" s="175" t="s">
        <v>111</v>
      </c>
      <c r="O21" s="176" t="s">
        <v>105</v>
      </c>
      <c r="P21" s="176" t="s">
        <v>105</v>
      </c>
      <c r="Q21" s="176" t="s">
        <v>297</v>
      </c>
      <c r="R21" s="177">
        <v>2</v>
      </c>
      <c r="S21" s="177">
        <v>2</v>
      </c>
      <c r="T21" s="177">
        <v>4</v>
      </c>
      <c r="U21" s="177" t="s">
        <v>36</v>
      </c>
      <c r="V21" s="177">
        <v>10</v>
      </c>
      <c r="W21" s="178">
        <v>40</v>
      </c>
      <c r="X21" s="177" t="s">
        <v>2</v>
      </c>
      <c r="Y21" s="177" t="s">
        <v>254</v>
      </c>
      <c r="Z21" s="162" t="s">
        <v>126</v>
      </c>
      <c r="AA21" s="177" t="s">
        <v>18</v>
      </c>
      <c r="AB21" s="172" t="s">
        <v>105</v>
      </c>
      <c r="AC21" s="172" t="s">
        <v>105</v>
      </c>
      <c r="AD21" s="172" t="s">
        <v>105</v>
      </c>
      <c r="AE21" s="172" t="s">
        <v>346</v>
      </c>
      <c r="AF21" s="172"/>
    </row>
    <row r="22" spans="2:32" s="160" customFormat="1" ht="125.25" customHeight="1" x14ac:dyDescent="0.2">
      <c r="B22" s="187" t="s">
        <v>248</v>
      </c>
      <c r="C22" s="192" t="s">
        <v>344</v>
      </c>
      <c r="D22" s="216"/>
      <c r="E22" s="213"/>
      <c r="F22" s="213"/>
      <c r="G22" s="210"/>
      <c r="H22" s="189">
        <v>1</v>
      </c>
      <c r="I22" s="173">
        <v>8</v>
      </c>
      <c r="J22" s="174" t="s">
        <v>252</v>
      </c>
      <c r="K22" s="173" t="s">
        <v>144</v>
      </c>
      <c r="L22" s="164" t="s">
        <v>145</v>
      </c>
      <c r="M22" s="188" t="s">
        <v>319</v>
      </c>
      <c r="N22" s="175" t="s">
        <v>125</v>
      </c>
      <c r="O22" s="176" t="s">
        <v>105</v>
      </c>
      <c r="P22" s="176" t="s">
        <v>105</v>
      </c>
      <c r="Q22" s="176" t="s">
        <v>105</v>
      </c>
      <c r="R22" s="177">
        <v>2</v>
      </c>
      <c r="S22" s="177">
        <v>3</v>
      </c>
      <c r="T22" s="177">
        <v>6</v>
      </c>
      <c r="U22" s="177" t="s">
        <v>10</v>
      </c>
      <c r="V22" s="177">
        <v>10</v>
      </c>
      <c r="W22" s="178">
        <v>60</v>
      </c>
      <c r="X22" s="177" t="s">
        <v>2</v>
      </c>
      <c r="Y22" s="177" t="s">
        <v>254</v>
      </c>
      <c r="Z22" s="177" t="s">
        <v>173</v>
      </c>
      <c r="AA22" s="177" t="s">
        <v>18</v>
      </c>
      <c r="AB22" s="172" t="s">
        <v>105</v>
      </c>
      <c r="AC22" s="172" t="s">
        <v>105</v>
      </c>
      <c r="AD22" s="172" t="s">
        <v>305</v>
      </c>
      <c r="AE22" s="172" t="s">
        <v>318</v>
      </c>
      <c r="AF22" s="172"/>
    </row>
    <row r="23" spans="2:32" s="160" customFormat="1" ht="125.25" customHeight="1" x14ac:dyDescent="0.2">
      <c r="B23" s="187" t="s">
        <v>248</v>
      </c>
      <c r="C23" s="192" t="s">
        <v>344</v>
      </c>
      <c r="D23" s="216"/>
      <c r="E23" s="213"/>
      <c r="F23" s="213"/>
      <c r="G23" s="210"/>
      <c r="H23" s="189">
        <v>1</v>
      </c>
      <c r="I23" s="173">
        <v>8</v>
      </c>
      <c r="J23" s="174" t="s">
        <v>252</v>
      </c>
      <c r="K23" s="173" t="s">
        <v>102</v>
      </c>
      <c r="L23" s="164" t="s">
        <v>306</v>
      </c>
      <c r="M23" s="188" t="s">
        <v>307</v>
      </c>
      <c r="N23" s="175" t="s">
        <v>308</v>
      </c>
      <c r="O23" s="176" t="s">
        <v>105</v>
      </c>
      <c r="P23" s="176" t="s">
        <v>105</v>
      </c>
      <c r="Q23" s="176" t="s">
        <v>105</v>
      </c>
      <c r="R23" s="177">
        <v>2</v>
      </c>
      <c r="S23" s="177">
        <v>4</v>
      </c>
      <c r="T23" s="165">
        <v>8</v>
      </c>
      <c r="U23" s="177" t="s">
        <v>10</v>
      </c>
      <c r="V23" s="177">
        <v>25</v>
      </c>
      <c r="W23" s="178">
        <v>200</v>
      </c>
      <c r="X23" s="177" t="s">
        <v>1</v>
      </c>
      <c r="Y23" s="166" t="s">
        <v>253</v>
      </c>
      <c r="Z23" s="177" t="s">
        <v>309</v>
      </c>
      <c r="AA23" s="177" t="s">
        <v>18</v>
      </c>
      <c r="AB23" s="172" t="s">
        <v>105</v>
      </c>
      <c r="AC23" s="172" t="s">
        <v>105</v>
      </c>
      <c r="AD23" s="172" t="s">
        <v>179</v>
      </c>
      <c r="AE23" s="179" t="s">
        <v>386</v>
      </c>
      <c r="AF23" s="172"/>
    </row>
    <row r="24" spans="2:32" s="160" customFormat="1" ht="125.25" customHeight="1" x14ac:dyDescent="0.2">
      <c r="B24" s="187" t="s">
        <v>248</v>
      </c>
      <c r="C24" s="192" t="s">
        <v>344</v>
      </c>
      <c r="D24" s="216"/>
      <c r="E24" s="213"/>
      <c r="F24" s="213"/>
      <c r="G24" s="210"/>
      <c r="H24" s="189">
        <v>1</v>
      </c>
      <c r="I24" s="173">
        <v>8</v>
      </c>
      <c r="J24" s="174" t="s">
        <v>252</v>
      </c>
      <c r="K24" s="173" t="s">
        <v>107</v>
      </c>
      <c r="L24" s="164" t="s">
        <v>108</v>
      </c>
      <c r="M24" s="188" t="s">
        <v>310</v>
      </c>
      <c r="N24" s="175" t="s">
        <v>308</v>
      </c>
      <c r="O24" s="176" t="s">
        <v>105</v>
      </c>
      <c r="P24" s="176" t="s">
        <v>105</v>
      </c>
      <c r="Q24" s="176" t="s">
        <v>105</v>
      </c>
      <c r="R24" s="177">
        <v>2</v>
      </c>
      <c r="S24" s="177">
        <v>3</v>
      </c>
      <c r="T24" s="165">
        <v>6</v>
      </c>
      <c r="U24" s="177" t="s">
        <v>10</v>
      </c>
      <c r="V24" s="177">
        <v>25</v>
      </c>
      <c r="W24" s="178">
        <v>150</v>
      </c>
      <c r="X24" s="177" t="s">
        <v>1</v>
      </c>
      <c r="Y24" s="166" t="s">
        <v>253</v>
      </c>
      <c r="Z24" s="177" t="s">
        <v>309</v>
      </c>
      <c r="AA24" s="177" t="s">
        <v>18</v>
      </c>
      <c r="AB24" s="172" t="s">
        <v>105</v>
      </c>
      <c r="AC24" s="172" t="s">
        <v>105</v>
      </c>
      <c r="AD24" s="161" t="s">
        <v>105</v>
      </c>
      <c r="AE24" s="163" t="s">
        <v>388</v>
      </c>
      <c r="AF24" s="172"/>
    </row>
    <row r="25" spans="2:32" ht="218.25" x14ac:dyDescent="0.2">
      <c r="B25" s="187" t="s">
        <v>248</v>
      </c>
      <c r="C25" s="192" t="s">
        <v>344</v>
      </c>
      <c r="D25" s="216"/>
      <c r="E25" s="213"/>
      <c r="F25" s="213"/>
      <c r="G25" s="210"/>
      <c r="H25" s="189">
        <v>1</v>
      </c>
      <c r="I25" s="173">
        <v>8</v>
      </c>
      <c r="J25" s="174" t="s">
        <v>252</v>
      </c>
      <c r="K25" s="173" t="s">
        <v>45</v>
      </c>
      <c r="L25" s="175" t="s">
        <v>121</v>
      </c>
      <c r="M25" s="182" t="s">
        <v>264</v>
      </c>
      <c r="N25" s="175" t="s">
        <v>122</v>
      </c>
      <c r="O25" s="176" t="s">
        <v>105</v>
      </c>
      <c r="P25" s="176" t="s">
        <v>105</v>
      </c>
      <c r="Q25" s="176" t="s">
        <v>105</v>
      </c>
      <c r="R25" s="177">
        <v>2</v>
      </c>
      <c r="S25" s="177">
        <v>3</v>
      </c>
      <c r="T25" s="177">
        <v>6</v>
      </c>
      <c r="U25" s="177" t="s">
        <v>10</v>
      </c>
      <c r="V25" s="177">
        <v>25</v>
      </c>
      <c r="W25" s="178">
        <v>150</v>
      </c>
      <c r="X25" s="177" t="s">
        <v>1</v>
      </c>
      <c r="Y25" s="177" t="s">
        <v>253</v>
      </c>
      <c r="Z25" s="177" t="s">
        <v>123</v>
      </c>
      <c r="AA25" s="177" t="s">
        <v>18</v>
      </c>
      <c r="AB25" s="172" t="s">
        <v>105</v>
      </c>
      <c r="AC25" s="172" t="s">
        <v>105</v>
      </c>
      <c r="AD25" s="181" t="s">
        <v>105</v>
      </c>
      <c r="AE25" s="184" t="s">
        <v>391</v>
      </c>
      <c r="AF25" s="172" t="s">
        <v>105</v>
      </c>
    </row>
    <row r="26" spans="2:32" ht="218.25" x14ac:dyDescent="0.2">
      <c r="B26" s="186" t="s">
        <v>248</v>
      </c>
      <c r="C26" s="192" t="s">
        <v>344</v>
      </c>
      <c r="D26" s="216"/>
      <c r="E26" s="213"/>
      <c r="F26" s="213"/>
      <c r="G26" s="210"/>
      <c r="H26" s="189">
        <v>1</v>
      </c>
      <c r="I26" s="173">
        <v>8</v>
      </c>
      <c r="J26" s="174" t="s">
        <v>252</v>
      </c>
      <c r="K26" s="173" t="s">
        <v>45</v>
      </c>
      <c r="L26" s="175" t="s">
        <v>117</v>
      </c>
      <c r="M26" s="188" t="s">
        <v>296</v>
      </c>
      <c r="N26" s="175" t="s">
        <v>294</v>
      </c>
      <c r="O26" s="171" t="s">
        <v>105</v>
      </c>
      <c r="P26" s="171" t="s">
        <v>105</v>
      </c>
      <c r="Q26" s="171" t="s">
        <v>297</v>
      </c>
      <c r="R26" s="177">
        <v>2</v>
      </c>
      <c r="S26" s="177">
        <v>3</v>
      </c>
      <c r="T26" s="177">
        <v>6</v>
      </c>
      <c r="U26" s="177" t="s">
        <v>10</v>
      </c>
      <c r="V26" s="177">
        <v>10</v>
      </c>
      <c r="W26" s="178">
        <v>60</v>
      </c>
      <c r="X26" s="177" t="s">
        <v>2</v>
      </c>
      <c r="Y26" s="177" t="s">
        <v>254</v>
      </c>
      <c r="Z26" s="177" t="s">
        <v>118</v>
      </c>
      <c r="AA26" s="177" t="s">
        <v>18</v>
      </c>
      <c r="AB26" s="172" t="s">
        <v>105</v>
      </c>
      <c r="AC26" s="172" t="s">
        <v>105</v>
      </c>
      <c r="AD26" s="181" t="s">
        <v>298</v>
      </c>
      <c r="AE26" s="181" t="s">
        <v>299</v>
      </c>
      <c r="AF26" s="172" t="s">
        <v>105</v>
      </c>
    </row>
    <row r="27" spans="2:32" ht="218.25" x14ac:dyDescent="0.2">
      <c r="B27" s="186" t="s">
        <v>248</v>
      </c>
      <c r="C27" s="192" t="s">
        <v>344</v>
      </c>
      <c r="D27" s="216"/>
      <c r="E27" s="213"/>
      <c r="F27" s="213"/>
      <c r="G27" s="210"/>
      <c r="H27" s="189">
        <v>1</v>
      </c>
      <c r="I27" s="173">
        <v>8</v>
      </c>
      <c r="J27" s="174" t="s">
        <v>252</v>
      </c>
      <c r="K27" s="173" t="s">
        <v>45</v>
      </c>
      <c r="L27" s="175" t="s">
        <v>300</v>
      </c>
      <c r="M27" s="188" t="s">
        <v>301</v>
      </c>
      <c r="N27" s="175" t="s">
        <v>122</v>
      </c>
      <c r="O27" s="171" t="s">
        <v>302</v>
      </c>
      <c r="P27" s="171" t="s">
        <v>105</v>
      </c>
      <c r="Q27" s="171" t="s">
        <v>297</v>
      </c>
      <c r="R27" s="177">
        <v>2</v>
      </c>
      <c r="S27" s="177">
        <v>2</v>
      </c>
      <c r="T27" s="177">
        <v>4</v>
      </c>
      <c r="U27" s="177" t="s">
        <v>36</v>
      </c>
      <c r="V27" s="177">
        <v>10</v>
      </c>
      <c r="W27" s="178">
        <v>40</v>
      </c>
      <c r="X27" s="177" t="s">
        <v>2</v>
      </c>
      <c r="Y27" s="177" t="s">
        <v>254</v>
      </c>
      <c r="Z27" s="177" t="s">
        <v>177</v>
      </c>
      <c r="AA27" s="177" t="s">
        <v>18</v>
      </c>
      <c r="AB27" s="172" t="s">
        <v>105</v>
      </c>
      <c r="AC27" s="172" t="s">
        <v>105</v>
      </c>
      <c r="AD27" s="181" t="s">
        <v>302</v>
      </c>
      <c r="AE27" s="181" t="s">
        <v>303</v>
      </c>
      <c r="AF27" s="180" t="s">
        <v>105</v>
      </c>
    </row>
    <row r="28" spans="2:32" ht="218.25" x14ac:dyDescent="0.2">
      <c r="B28" s="186" t="s">
        <v>248</v>
      </c>
      <c r="C28" s="192" t="s">
        <v>344</v>
      </c>
      <c r="D28" s="216"/>
      <c r="E28" s="213"/>
      <c r="F28" s="213"/>
      <c r="G28" s="210"/>
      <c r="H28" s="189">
        <v>1</v>
      </c>
      <c r="I28" s="173">
        <v>8</v>
      </c>
      <c r="J28" s="174" t="s">
        <v>252</v>
      </c>
      <c r="K28" s="173" t="s">
        <v>45</v>
      </c>
      <c r="L28" s="175" t="s">
        <v>119</v>
      </c>
      <c r="M28" s="188" t="s">
        <v>272</v>
      </c>
      <c r="N28" s="175" t="s">
        <v>294</v>
      </c>
      <c r="O28" s="171" t="s">
        <v>105</v>
      </c>
      <c r="P28" s="171" t="s">
        <v>295</v>
      </c>
      <c r="Q28" s="171" t="s">
        <v>274</v>
      </c>
      <c r="R28" s="177">
        <v>2</v>
      </c>
      <c r="S28" s="177">
        <v>3</v>
      </c>
      <c r="T28" s="177">
        <v>6</v>
      </c>
      <c r="U28" s="177" t="s">
        <v>10</v>
      </c>
      <c r="V28" s="177">
        <v>10</v>
      </c>
      <c r="W28" s="178">
        <v>60</v>
      </c>
      <c r="X28" s="177" t="s">
        <v>2</v>
      </c>
      <c r="Y28" s="177" t="s">
        <v>254</v>
      </c>
      <c r="Z28" s="177" t="s">
        <v>118</v>
      </c>
      <c r="AA28" s="177" t="s">
        <v>18</v>
      </c>
      <c r="AB28" s="172" t="s">
        <v>105</v>
      </c>
      <c r="AC28" s="172" t="s">
        <v>105</v>
      </c>
      <c r="AD28" s="181" t="s">
        <v>275</v>
      </c>
      <c r="AE28" s="181" t="s">
        <v>276</v>
      </c>
      <c r="AF28" s="180" t="s">
        <v>105</v>
      </c>
    </row>
    <row r="29" spans="2:32" ht="219" thickBot="1" x14ac:dyDescent="0.25">
      <c r="B29" s="186" t="s">
        <v>248</v>
      </c>
      <c r="C29" s="192" t="s">
        <v>344</v>
      </c>
      <c r="D29" s="217"/>
      <c r="E29" s="214"/>
      <c r="F29" s="214"/>
      <c r="G29" s="211"/>
      <c r="H29" s="189">
        <v>1</v>
      </c>
      <c r="I29" s="173">
        <v>8</v>
      </c>
      <c r="J29" s="174" t="s">
        <v>252</v>
      </c>
      <c r="K29" s="173" t="s">
        <v>28</v>
      </c>
      <c r="L29" s="164" t="s">
        <v>124</v>
      </c>
      <c r="M29" s="188" t="s">
        <v>265</v>
      </c>
      <c r="N29" s="173" t="s">
        <v>311</v>
      </c>
      <c r="O29" s="176" t="s">
        <v>105</v>
      </c>
      <c r="P29" s="176" t="s">
        <v>105</v>
      </c>
      <c r="Q29" s="176" t="s">
        <v>105</v>
      </c>
      <c r="R29" s="177">
        <v>2</v>
      </c>
      <c r="S29" s="177">
        <v>4</v>
      </c>
      <c r="T29" s="165">
        <v>8</v>
      </c>
      <c r="U29" s="177" t="s">
        <v>10</v>
      </c>
      <c r="V29" s="177">
        <v>25</v>
      </c>
      <c r="W29" s="178">
        <v>200</v>
      </c>
      <c r="X29" s="177" t="s">
        <v>1</v>
      </c>
      <c r="Y29" s="166" t="s">
        <v>253</v>
      </c>
      <c r="Z29" s="162" t="s">
        <v>126</v>
      </c>
      <c r="AA29" s="177" t="s">
        <v>18</v>
      </c>
      <c r="AB29" s="172" t="s">
        <v>105</v>
      </c>
      <c r="AC29" s="172" t="s">
        <v>105</v>
      </c>
      <c r="AD29" s="172" t="s">
        <v>105</v>
      </c>
      <c r="AE29" s="181" t="s">
        <v>394</v>
      </c>
      <c r="AF29" s="180" t="s">
        <v>105</v>
      </c>
    </row>
    <row r="30" spans="2:32" ht="218.25" x14ac:dyDescent="0.2">
      <c r="B30" s="186" t="s">
        <v>248</v>
      </c>
      <c r="C30" s="192" t="s">
        <v>344</v>
      </c>
      <c r="D30" s="215" t="s">
        <v>355</v>
      </c>
      <c r="E30" s="212" t="s">
        <v>266</v>
      </c>
      <c r="F30" s="212" t="s">
        <v>250</v>
      </c>
      <c r="G30" s="209" t="s">
        <v>267</v>
      </c>
      <c r="H30" s="193">
        <v>1</v>
      </c>
      <c r="I30" s="173">
        <v>8</v>
      </c>
      <c r="J30" s="174" t="s">
        <v>252</v>
      </c>
      <c r="K30" s="173" t="s">
        <v>144</v>
      </c>
      <c r="L30" s="164" t="s">
        <v>145</v>
      </c>
      <c r="M30" s="183" t="s">
        <v>255</v>
      </c>
      <c r="N30" s="175" t="s">
        <v>125</v>
      </c>
      <c r="O30" s="176" t="s">
        <v>105</v>
      </c>
      <c r="P30" s="176" t="s">
        <v>105</v>
      </c>
      <c r="Q30" s="176" t="s">
        <v>105</v>
      </c>
      <c r="R30" s="177">
        <v>2</v>
      </c>
      <c r="S30" s="177">
        <v>3</v>
      </c>
      <c r="T30" s="177">
        <v>6</v>
      </c>
      <c r="U30" s="177" t="s">
        <v>10</v>
      </c>
      <c r="V30" s="177">
        <v>10</v>
      </c>
      <c r="W30" s="178">
        <v>60</v>
      </c>
      <c r="X30" s="177" t="s">
        <v>2</v>
      </c>
      <c r="Y30" s="177" t="s">
        <v>254</v>
      </c>
      <c r="Z30" s="177" t="s">
        <v>173</v>
      </c>
      <c r="AA30" s="177" t="s">
        <v>18</v>
      </c>
      <c r="AB30" s="172" t="s">
        <v>105</v>
      </c>
      <c r="AC30" s="172" t="s">
        <v>105</v>
      </c>
      <c r="AD30" s="172" t="s">
        <v>256</v>
      </c>
      <c r="AE30" s="172" t="s">
        <v>257</v>
      </c>
      <c r="AF30" s="172" t="s">
        <v>105</v>
      </c>
    </row>
    <row r="31" spans="2:32" ht="218.25" x14ac:dyDescent="0.2">
      <c r="B31" s="186" t="s">
        <v>248</v>
      </c>
      <c r="C31" s="192" t="s">
        <v>344</v>
      </c>
      <c r="D31" s="216"/>
      <c r="E31" s="213"/>
      <c r="F31" s="213"/>
      <c r="G31" s="210"/>
      <c r="H31" s="189">
        <v>1</v>
      </c>
      <c r="I31" s="173">
        <v>8</v>
      </c>
      <c r="J31" s="174" t="s">
        <v>252</v>
      </c>
      <c r="K31" s="173" t="s">
        <v>102</v>
      </c>
      <c r="L31" s="164" t="s">
        <v>103</v>
      </c>
      <c r="M31" s="183" t="s">
        <v>259</v>
      </c>
      <c r="N31" s="175" t="s">
        <v>104</v>
      </c>
      <c r="O31" s="176" t="s">
        <v>105</v>
      </c>
      <c r="P31" s="176" t="s">
        <v>105</v>
      </c>
      <c r="Q31" s="176" t="s">
        <v>105</v>
      </c>
      <c r="R31" s="177">
        <v>2</v>
      </c>
      <c r="S31" s="177">
        <v>4</v>
      </c>
      <c r="T31" s="165">
        <v>8</v>
      </c>
      <c r="U31" s="177" t="s">
        <v>10</v>
      </c>
      <c r="V31" s="177">
        <v>25</v>
      </c>
      <c r="W31" s="178">
        <v>200</v>
      </c>
      <c r="X31" s="177" t="s">
        <v>1</v>
      </c>
      <c r="Y31" s="166" t="s">
        <v>253</v>
      </c>
      <c r="Z31" s="177" t="s">
        <v>106</v>
      </c>
      <c r="AA31" s="177" t="s">
        <v>18</v>
      </c>
      <c r="AB31" s="172" t="s">
        <v>105</v>
      </c>
      <c r="AC31" s="172" t="s">
        <v>105</v>
      </c>
      <c r="AD31" s="172" t="s">
        <v>179</v>
      </c>
      <c r="AE31" s="179" t="s">
        <v>386</v>
      </c>
      <c r="AF31" s="172" t="s">
        <v>105</v>
      </c>
    </row>
    <row r="32" spans="2:32" ht="218.25" x14ac:dyDescent="0.2">
      <c r="B32" s="186" t="s">
        <v>248</v>
      </c>
      <c r="C32" s="192" t="s">
        <v>344</v>
      </c>
      <c r="D32" s="216"/>
      <c r="E32" s="213"/>
      <c r="F32" s="213"/>
      <c r="G32" s="210"/>
      <c r="H32" s="189">
        <v>1</v>
      </c>
      <c r="I32" s="173">
        <v>8</v>
      </c>
      <c r="J32" s="174" t="s">
        <v>252</v>
      </c>
      <c r="K32" s="173" t="s">
        <v>107</v>
      </c>
      <c r="L32" s="164" t="s">
        <v>108</v>
      </c>
      <c r="M32" s="183" t="s">
        <v>260</v>
      </c>
      <c r="N32" s="175" t="s">
        <v>104</v>
      </c>
      <c r="O32" s="176" t="s">
        <v>105</v>
      </c>
      <c r="P32" s="176" t="s">
        <v>105</v>
      </c>
      <c r="Q32" s="176" t="s">
        <v>105</v>
      </c>
      <c r="R32" s="177">
        <v>2</v>
      </c>
      <c r="S32" s="177">
        <v>3</v>
      </c>
      <c r="T32" s="165">
        <v>6</v>
      </c>
      <c r="U32" s="177" t="s">
        <v>10</v>
      </c>
      <c r="V32" s="177">
        <v>25</v>
      </c>
      <c r="W32" s="178">
        <v>150</v>
      </c>
      <c r="X32" s="177" t="s">
        <v>1</v>
      </c>
      <c r="Y32" s="166" t="s">
        <v>253</v>
      </c>
      <c r="Z32" s="177" t="s">
        <v>106</v>
      </c>
      <c r="AA32" s="177" t="s">
        <v>18</v>
      </c>
      <c r="AB32" s="172" t="s">
        <v>105</v>
      </c>
      <c r="AC32" s="172" t="s">
        <v>105</v>
      </c>
      <c r="AD32" s="161" t="s">
        <v>105</v>
      </c>
      <c r="AE32" s="163" t="s">
        <v>389</v>
      </c>
      <c r="AF32" s="180" t="s">
        <v>105</v>
      </c>
    </row>
    <row r="33" spans="2:32" ht="218.25" x14ac:dyDescent="0.2">
      <c r="B33" s="186" t="s">
        <v>248</v>
      </c>
      <c r="C33" s="192" t="s">
        <v>344</v>
      </c>
      <c r="D33" s="216"/>
      <c r="E33" s="213"/>
      <c r="F33" s="213"/>
      <c r="G33" s="210"/>
      <c r="H33" s="189">
        <v>1</v>
      </c>
      <c r="I33" s="173">
        <v>8</v>
      </c>
      <c r="J33" s="174" t="s">
        <v>252</v>
      </c>
      <c r="K33" s="173" t="s">
        <v>45</v>
      </c>
      <c r="L33" s="175" t="s">
        <v>121</v>
      </c>
      <c r="M33" s="182" t="s">
        <v>264</v>
      </c>
      <c r="N33" s="175" t="s">
        <v>122</v>
      </c>
      <c r="O33" s="176" t="s">
        <v>105</v>
      </c>
      <c r="P33" s="176" t="s">
        <v>105</v>
      </c>
      <c r="Q33" s="176" t="s">
        <v>105</v>
      </c>
      <c r="R33" s="177">
        <v>2</v>
      </c>
      <c r="S33" s="177">
        <v>3</v>
      </c>
      <c r="T33" s="177">
        <v>6</v>
      </c>
      <c r="U33" s="177" t="s">
        <v>10</v>
      </c>
      <c r="V33" s="177">
        <v>25</v>
      </c>
      <c r="W33" s="178">
        <v>150</v>
      </c>
      <c r="X33" s="177" t="s">
        <v>1</v>
      </c>
      <c r="Y33" s="177" t="s">
        <v>253</v>
      </c>
      <c r="Z33" s="177" t="s">
        <v>123</v>
      </c>
      <c r="AA33" s="177" t="s">
        <v>18</v>
      </c>
      <c r="AB33" s="172" t="s">
        <v>105</v>
      </c>
      <c r="AC33" s="172" t="s">
        <v>105</v>
      </c>
      <c r="AD33" s="181" t="s">
        <v>105</v>
      </c>
      <c r="AE33" s="184" t="s">
        <v>391</v>
      </c>
      <c r="AF33" s="180" t="s">
        <v>105</v>
      </c>
    </row>
    <row r="34" spans="2:32" s="160" customFormat="1" ht="218.25" x14ac:dyDescent="0.2">
      <c r="B34" s="186" t="s">
        <v>248</v>
      </c>
      <c r="C34" s="192" t="s">
        <v>344</v>
      </c>
      <c r="D34" s="216"/>
      <c r="E34" s="213"/>
      <c r="F34" s="213"/>
      <c r="G34" s="210"/>
      <c r="H34" s="189">
        <v>1</v>
      </c>
      <c r="I34" s="173">
        <v>8</v>
      </c>
      <c r="J34" s="174" t="s">
        <v>252</v>
      </c>
      <c r="K34" s="173" t="s">
        <v>45</v>
      </c>
      <c r="L34" s="175" t="s">
        <v>119</v>
      </c>
      <c r="M34" s="183" t="s">
        <v>272</v>
      </c>
      <c r="N34" s="175" t="s">
        <v>164</v>
      </c>
      <c r="O34" s="171" t="s">
        <v>105</v>
      </c>
      <c r="P34" s="171" t="s">
        <v>273</v>
      </c>
      <c r="Q34" s="171" t="s">
        <v>274</v>
      </c>
      <c r="R34" s="177">
        <v>2</v>
      </c>
      <c r="S34" s="177">
        <v>3</v>
      </c>
      <c r="T34" s="177">
        <v>6</v>
      </c>
      <c r="U34" s="177" t="s">
        <v>10</v>
      </c>
      <c r="V34" s="177">
        <v>10</v>
      </c>
      <c r="W34" s="178">
        <v>60</v>
      </c>
      <c r="X34" s="177" t="s">
        <v>2</v>
      </c>
      <c r="Y34" s="177" t="s">
        <v>254</v>
      </c>
      <c r="Z34" s="177" t="s">
        <v>118</v>
      </c>
      <c r="AA34" s="177" t="s">
        <v>18</v>
      </c>
      <c r="AB34" s="172" t="s">
        <v>105</v>
      </c>
      <c r="AC34" s="172" t="s">
        <v>105</v>
      </c>
      <c r="AD34" s="181" t="s">
        <v>275</v>
      </c>
      <c r="AE34" s="181" t="s">
        <v>276</v>
      </c>
      <c r="AF34" s="167"/>
    </row>
    <row r="35" spans="2:32" ht="219" thickBot="1" x14ac:dyDescent="0.25">
      <c r="B35" s="186" t="s">
        <v>248</v>
      </c>
      <c r="C35" s="192" t="s">
        <v>344</v>
      </c>
      <c r="D35" s="217"/>
      <c r="E35" s="214"/>
      <c r="F35" s="214"/>
      <c r="G35" s="211"/>
      <c r="H35" s="189">
        <v>1</v>
      </c>
      <c r="I35" s="173">
        <v>8</v>
      </c>
      <c r="J35" s="174" t="s">
        <v>252</v>
      </c>
      <c r="K35" s="173" t="s">
        <v>28</v>
      </c>
      <c r="L35" s="164" t="s">
        <v>124</v>
      </c>
      <c r="M35" s="183" t="s">
        <v>265</v>
      </c>
      <c r="N35" s="173" t="s">
        <v>163</v>
      </c>
      <c r="O35" s="176" t="s">
        <v>105</v>
      </c>
      <c r="P35" s="176" t="s">
        <v>105</v>
      </c>
      <c r="Q35" s="176" t="s">
        <v>105</v>
      </c>
      <c r="R35" s="177">
        <v>2</v>
      </c>
      <c r="S35" s="177">
        <v>4</v>
      </c>
      <c r="T35" s="165">
        <v>8</v>
      </c>
      <c r="U35" s="177" t="s">
        <v>10</v>
      </c>
      <c r="V35" s="177">
        <v>25</v>
      </c>
      <c r="W35" s="178">
        <v>200</v>
      </c>
      <c r="X35" s="177" t="s">
        <v>1</v>
      </c>
      <c r="Y35" s="166" t="s">
        <v>253</v>
      </c>
      <c r="Z35" s="162" t="s">
        <v>126</v>
      </c>
      <c r="AA35" s="177" t="s">
        <v>18</v>
      </c>
      <c r="AB35" s="172" t="s">
        <v>105</v>
      </c>
      <c r="AC35" s="172" t="s">
        <v>105</v>
      </c>
      <c r="AD35" s="172" t="s">
        <v>105</v>
      </c>
      <c r="AE35" s="181" t="s">
        <v>395</v>
      </c>
      <c r="AF35" s="180" t="s">
        <v>105</v>
      </c>
    </row>
    <row r="36" spans="2:32" ht="218.25" x14ac:dyDescent="0.2">
      <c r="B36" s="186" t="s">
        <v>248</v>
      </c>
      <c r="C36" s="192" t="s">
        <v>344</v>
      </c>
      <c r="D36" s="215" t="s">
        <v>355</v>
      </c>
      <c r="E36" s="218" t="s">
        <v>269</v>
      </c>
      <c r="F36" s="212" t="s">
        <v>250</v>
      </c>
      <c r="G36" s="209" t="s">
        <v>268</v>
      </c>
      <c r="H36" s="189">
        <v>1</v>
      </c>
      <c r="I36" s="173">
        <v>8</v>
      </c>
      <c r="J36" s="174" t="s">
        <v>252</v>
      </c>
      <c r="K36" s="173" t="s">
        <v>109</v>
      </c>
      <c r="L36" s="173" t="s">
        <v>312</v>
      </c>
      <c r="M36" s="174" t="s">
        <v>263</v>
      </c>
      <c r="N36" s="175" t="s">
        <v>293</v>
      </c>
      <c r="O36" s="176" t="s">
        <v>105</v>
      </c>
      <c r="P36" s="176" t="s">
        <v>105</v>
      </c>
      <c r="Q36" s="176" t="s">
        <v>297</v>
      </c>
      <c r="R36" s="177">
        <v>2</v>
      </c>
      <c r="S36" s="177">
        <v>3</v>
      </c>
      <c r="T36" s="165">
        <v>6</v>
      </c>
      <c r="U36" s="177" t="s">
        <v>10</v>
      </c>
      <c r="V36" s="177">
        <v>10</v>
      </c>
      <c r="W36" s="178">
        <v>60</v>
      </c>
      <c r="X36" s="177" t="s">
        <v>2</v>
      </c>
      <c r="Y36" s="166" t="s">
        <v>254</v>
      </c>
      <c r="Z36" s="162" t="s">
        <v>116</v>
      </c>
      <c r="AA36" s="177" t="s">
        <v>18</v>
      </c>
      <c r="AB36" s="172" t="s">
        <v>313</v>
      </c>
      <c r="AC36" s="172" t="s">
        <v>105</v>
      </c>
      <c r="AD36" s="172" t="s">
        <v>105</v>
      </c>
      <c r="AE36" s="172" t="s">
        <v>314</v>
      </c>
      <c r="AF36" s="172" t="s">
        <v>105</v>
      </c>
    </row>
    <row r="37" spans="2:32" s="160" customFormat="1" ht="218.25" x14ac:dyDescent="0.2">
      <c r="B37" s="187" t="s">
        <v>248</v>
      </c>
      <c r="C37" s="192" t="s">
        <v>344</v>
      </c>
      <c r="D37" s="216"/>
      <c r="E37" s="219"/>
      <c r="F37" s="213"/>
      <c r="G37" s="210"/>
      <c r="H37" s="189">
        <v>1</v>
      </c>
      <c r="I37" s="173">
        <v>8</v>
      </c>
      <c r="J37" s="174" t="s">
        <v>252</v>
      </c>
      <c r="K37" s="173" t="s">
        <v>114</v>
      </c>
      <c r="L37" s="173" t="s">
        <v>115</v>
      </c>
      <c r="M37" s="174" t="s">
        <v>315</v>
      </c>
      <c r="N37" s="175" t="s">
        <v>111</v>
      </c>
      <c r="O37" s="176" t="s">
        <v>105</v>
      </c>
      <c r="P37" s="176" t="s">
        <v>105</v>
      </c>
      <c r="Q37" s="176" t="s">
        <v>297</v>
      </c>
      <c r="R37" s="177">
        <v>2</v>
      </c>
      <c r="S37" s="177">
        <v>2</v>
      </c>
      <c r="T37" s="177">
        <v>4</v>
      </c>
      <c r="U37" s="177" t="s">
        <v>36</v>
      </c>
      <c r="V37" s="177">
        <v>10</v>
      </c>
      <c r="W37" s="178">
        <v>40</v>
      </c>
      <c r="X37" s="177" t="s">
        <v>2</v>
      </c>
      <c r="Y37" s="177" t="s">
        <v>254</v>
      </c>
      <c r="Z37" s="162" t="s">
        <v>116</v>
      </c>
      <c r="AA37" s="177" t="s">
        <v>18</v>
      </c>
      <c r="AB37" s="172" t="s">
        <v>316</v>
      </c>
      <c r="AC37" s="172" t="s">
        <v>105</v>
      </c>
      <c r="AD37" s="172" t="s">
        <v>105</v>
      </c>
      <c r="AE37" s="172" t="s">
        <v>347</v>
      </c>
      <c r="AF37" s="172"/>
    </row>
    <row r="38" spans="2:32" s="160" customFormat="1" ht="218.25" x14ac:dyDescent="0.2">
      <c r="B38" s="187" t="s">
        <v>248</v>
      </c>
      <c r="C38" s="192" t="s">
        <v>344</v>
      </c>
      <c r="D38" s="216"/>
      <c r="E38" s="219"/>
      <c r="F38" s="213"/>
      <c r="G38" s="210"/>
      <c r="H38" s="189">
        <v>1</v>
      </c>
      <c r="I38" s="173">
        <v>8</v>
      </c>
      <c r="J38" s="174" t="s">
        <v>252</v>
      </c>
      <c r="K38" s="173" t="s">
        <v>152</v>
      </c>
      <c r="L38" s="173" t="s">
        <v>153</v>
      </c>
      <c r="M38" s="174" t="s">
        <v>317</v>
      </c>
      <c r="N38" s="175" t="s">
        <v>111</v>
      </c>
      <c r="O38" s="176" t="s">
        <v>105</v>
      </c>
      <c r="P38" s="176" t="s">
        <v>105</v>
      </c>
      <c r="Q38" s="176" t="s">
        <v>297</v>
      </c>
      <c r="R38" s="177">
        <v>2</v>
      </c>
      <c r="S38" s="177">
        <v>2</v>
      </c>
      <c r="T38" s="177">
        <v>4</v>
      </c>
      <c r="U38" s="177" t="s">
        <v>36</v>
      </c>
      <c r="V38" s="177">
        <v>10</v>
      </c>
      <c r="W38" s="178">
        <v>40</v>
      </c>
      <c r="X38" s="177" t="s">
        <v>2</v>
      </c>
      <c r="Y38" s="177" t="s">
        <v>254</v>
      </c>
      <c r="Z38" s="162" t="s">
        <v>126</v>
      </c>
      <c r="AA38" s="177" t="s">
        <v>18</v>
      </c>
      <c r="AB38" s="172" t="s">
        <v>105</v>
      </c>
      <c r="AC38" s="172" t="s">
        <v>105</v>
      </c>
      <c r="AD38" s="172" t="s">
        <v>105</v>
      </c>
      <c r="AE38" s="172" t="s">
        <v>346</v>
      </c>
      <c r="AF38" s="172"/>
    </row>
    <row r="39" spans="2:32" s="160" customFormat="1" ht="218.25" x14ac:dyDescent="0.2">
      <c r="B39" s="187" t="s">
        <v>248</v>
      </c>
      <c r="C39" s="192" t="s">
        <v>344</v>
      </c>
      <c r="D39" s="216"/>
      <c r="E39" s="219"/>
      <c r="F39" s="213"/>
      <c r="G39" s="210"/>
      <c r="H39" s="189">
        <v>1</v>
      </c>
      <c r="I39" s="173">
        <v>8</v>
      </c>
      <c r="J39" s="174" t="s">
        <v>252</v>
      </c>
      <c r="K39" s="173" t="s">
        <v>144</v>
      </c>
      <c r="L39" s="164" t="s">
        <v>145</v>
      </c>
      <c r="M39" s="188" t="s">
        <v>304</v>
      </c>
      <c r="N39" s="175" t="s">
        <v>125</v>
      </c>
      <c r="O39" s="176" t="s">
        <v>105</v>
      </c>
      <c r="P39" s="176" t="s">
        <v>105</v>
      </c>
      <c r="Q39" s="176" t="s">
        <v>105</v>
      </c>
      <c r="R39" s="177">
        <v>2</v>
      </c>
      <c r="S39" s="177">
        <v>3</v>
      </c>
      <c r="T39" s="177">
        <v>6</v>
      </c>
      <c r="U39" s="177" t="s">
        <v>10</v>
      </c>
      <c r="V39" s="177">
        <v>10</v>
      </c>
      <c r="W39" s="178">
        <v>60</v>
      </c>
      <c r="X39" s="177" t="s">
        <v>2</v>
      </c>
      <c r="Y39" s="177" t="s">
        <v>254</v>
      </c>
      <c r="Z39" s="177" t="s">
        <v>173</v>
      </c>
      <c r="AA39" s="177" t="s">
        <v>18</v>
      </c>
      <c r="AB39" s="172" t="s">
        <v>105</v>
      </c>
      <c r="AC39" s="172" t="s">
        <v>105</v>
      </c>
      <c r="AD39" s="172" t="s">
        <v>305</v>
      </c>
      <c r="AE39" s="172" t="s">
        <v>318</v>
      </c>
      <c r="AF39" s="172"/>
    </row>
    <row r="40" spans="2:32" s="160" customFormat="1" ht="218.25" x14ac:dyDescent="0.2">
      <c r="B40" s="187" t="s">
        <v>248</v>
      </c>
      <c r="C40" s="192" t="s">
        <v>344</v>
      </c>
      <c r="D40" s="216"/>
      <c r="E40" s="219"/>
      <c r="F40" s="213"/>
      <c r="G40" s="210"/>
      <c r="H40" s="189">
        <v>1</v>
      </c>
      <c r="I40" s="173">
        <v>8</v>
      </c>
      <c r="J40" s="174" t="s">
        <v>252</v>
      </c>
      <c r="K40" s="173" t="s">
        <v>102</v>
      </c>
      <c r="L40" s="164" t="s">
        <v>306</v>
      </c>
      <c r="M40" s="188" t="s">
        <v>307</v>
      </c>
      <c r="N40" s="175" t="s">
        <v>308</v>
      </c>
      <c r="O40" s="176" t="s">
        <v>105</v>
      </c>
      <c r="P40" s="176" t="s">
        <v>105</v>
      </c>
      <c r="Q40" s="176" t="s">
        <v>105</v>
      </c>
      <c r="R40" s="177">
        <v>2</v>
      </c>
      <c r="S40" s="177">
        <v>4</v>
      </c>
      <c r="T40" s="165">
        <v>8</v>
      </c>
      <c r="U40" s="177" t="s">
        <v>10</v>
      </c>
      <c r="V40" s="177">
        <v>25</v>
      </c>
      <c r="W40" s="178">
        <v>200</v>
      </c>
      <c r="X40" s="177" t="s">
        <v>1</v>
      </c>
      <c r="Y40" s="166" t="s">
        <v>253</v>
      </c>
      <c r="Z40" s="177" t="s">
        <v>309</v>
      </c>
      <c r="AA40" s="177" t="s">
        <v>18</v>
      </c>
      <c r="AB40" s="172" t="s">
        <v>105</v>
      </c>
      <c r="AC40" s="172" t="s">
        <v>105</v>
      </c>
      <c r="AD40" s="172" t="s">
        <v>179</v>
      </c>
      <c r="AE40" s="179" t="s">
        <v>386</v>
      </c>
      <c r="AF40" s="172"/>
    </row>
    <row r="41" spans="2:32" s="160" customFormat="1" ht="218.25" x14ac:dyDescent="0.2">
      <c r="B41" s="186" t="s">
        <v>248</v>
      </c>
      <c r="C41" s="192" t="s">
        <v>344</v>
      </c>
      <c r="D41" s="216"/>
      <c r="E41" s="220"/>
      <c r="F41" s="213"/>
      <c r="G41" s="210"/>
      <c r="H41" s="189">
        <v>1</v>
      </c>
      <c r="I41" s="173">
        <v>8</v>
      </c>
      <c r="J41" s="174" t="s">
        <v>252</v>
      </c>
      <c r="K41" s="173" t="s">
        <v>107</v>
      </c>
      <c r="L41" s="164" t="s">
        <v>108</v>
      </c>
      <c r="M41" s="188" t="s">
        <v>310</v>
      </c>
      <c r="N41" s="175" t="s">
        <v>308</v>
      </c>
      <c r="O41" s="176" t="s">
        <v>105</v>
      </c>
      <c r="P41" s="176" t="s">
        <v>105</v>
      </c>
      <c r="Q41" s="176" t="s">
        <v>105</v>
      </c>
      <c r="R41" s="177">
        <v>2</v>
      </c>
      <c r="S41" s="177">
        <v>3</v>
      </c>
      <c r="T41" s="165">
        <v>6</v>
      </c>
      <c r="U41" s="177" t="s">
        <v>10</v>
      </c>
      <c r="V41" s="177">
        <v>25</v>
      </c>
      <c r="W41" s="178">
        <v>150</v>
      </c>
      <c r="X41" s="177" t="s">
        <v>1</v>
      </c>
      <c r="Y41" s="166" t="s">
        <v>253</v>
      </c>
      <c r="Z41" s="177" t="s">
        <v>309</v>
      </c>
      <c r="AA41" s="177" t="s">
        <v>18</v>
      </c>
      <c r="AB41" s="172" t="s">
        <v>105</v>
      </c>
      <c r="AC41" s="172" t="s">
        <v>105</v>
      </c>
      <c r="AD41" s="161" t="s">
        <v>105</v>
      </c>
      <c r="AE41" s="163" t="s">
        <v>390</v>
      </c>
      <c r="AF41" s="172" t="s">
        <v>105</v>
      </c>
    </row>
    <row r="42" spans="2:32" ht="218.25" x14ac:dyDescent="0.2">
      <c r="B42" s="186" t="s">
        <v>248</v>
      </c>
      <c r="C42" s="192" t="s">
        <v>344</v>
      </c>
      <c r="D42" s="216"/>
      <c r="E42" s="221" t="s">
        <v>261</v>
      </c>
      <c r="F42" s="213"/>
      <c r="G42" s="210"/>
      <c r="H42" s="189">
        <v>1</v>
      </c>
      <c r="I42" s="173">
        <v>8</v>
      </c>
      <c r="J42" s="174" t="s">
        <v>252</v>
      </c>
      <c r="K42" s="173" t="s">
        <v>45</v>
      </c>
      <c r="L42" s="175" t="s">
        <v>121</v>
      </c>
      <c r="M42" s="182" t="s">
        <v>264</v>
      </c>
      <c r="N42" s="175" t="s">
        <v>122</v>
      </c>
      <c r="O42" s="176" t="s">
        <v>105</v>
      </c>
      <c r="P42" s="176" t="s">
        <v>105</v>
      </c>
      <c r="Q42" s="176" t="s">
        <v>105</v>
      </c>
      <c r="R42" s="177">
        <v>2</v>
      </c>
      <c r="S42" s="177">
        <v>3</v>
      </c>
      <c r="T42" s="177">
        <v>6</v>
      </c>
      <c r="U42" s="177" t="s">
        <v>10</v>
      </c>
      <c r="V42" s="177">
        <v>25</v>
      </c>
      <c r="W42" s="178">
        <v>150</v>
      </c>
      <c r="X42" s="177" t="s">
        <v>1</v>
      </c>
      <c r="Y42" s="177" t="s">
        <v>253</v>
      </c>
      <c r="Z42" s="177" t="s">
        <v>123</v>
      </c>
      <c r="AA42" s="177" t="s">
        <v>18</v>
      </c>
      <c r="AB42" s="172" t="s">
        <v>105</v>
      </c>
      <c r="AC42" s="172" t="s">
        <v>105</v>
      </c>
      <c r="AD42" s="181" t="s">
        <v>105</v>
      </c>
      <c r="AE42" s="184" t="s">
        <v>392</v>
      </c>
      <c r="AF42" s="172" t="s">
        <v>105</v>
      </c>
    </row>
    <row r="43" spans="2:32" ht="218.25" x14ac:dyDescent="0.2">
      <c r="B43" s="186" t="s">
        <v>248</v>
      </c>
      <c r="C43" s="192" t="s">
        <v>344</v>
      </c>
      <c r="D43" s="216"/>
      <c r="E43" s="219"/>
      <c r="F43" s="213"/>
      <c r="G43" s="210"/>
      <c r="H43" s="189">
        <v>1</v>
      </c>
      <c r="I43" s="173">
        <v>8</v>
      </c>
      <c r="J43" s="174" t="s">
        <v>252</v>
      </c>
      <c r="K43" s="173" t="s">
        <v>45</v>
      </c>
      <c r="L43" s="175" t="s">
        <v>117</v>
      </c>
      <c r="M43" s="188" t="s">
        <v>296</v>
      </c>
      <c r="N43" s="175" t="s">
        <v>294</v>
      </c>
      <c r="O43" s="171" t="s">
        <v>105</v>
      </c>
      <c r="P43" s="171" t="s">
        <v>105</v>
      </c>
      <c r="Q43" s="171" t="s">
        <v>297</v>
      </c>
      <c r="R43" s="177">
        <v>2</v>
      </c>
      <c r="S43" s="177">
        <v>3</v>
      </c>
      <c r="T43" s="177">
        <v>6</v>
      </c>
      <c r="U43" s="177" t="s">
        <v>10</v>
      </c>
      <c r="V43" s="177">
        <v>10</v>
      </c>
      <c r="W43" s="178">
        <v>60</v>
      </c>
      <c r="X43" s="177" t="s">
        <v>2</v>
      </c>
      <c r="Y43" s="177" t="s">
        <v>254</v>
      </c>
      <c r="Z43" s="177" t="s">
        <v>118</v>
      </c>
      <c r="AA43" s="177" t="s">
        <v>18</v>
      </c>
      <c r="AB43" s="172" t="s">
        <v>105</v>
      </c>
      <c r="AC43" s="172" t="s">
        <v>105</v>
      </c>
      <c r="AD43" s="181" t="s">
        <v>298</v>
      </c>
      <c r="AE43" s="181" t="s">
        <v>299</v>
      </c>
      <c r="AF43" s="172" t="s">
        <v>105</v>
      </c>
    </row>
    <row r="44" spans="2:32" ht="89.25" customHeight="1" x14ac:dyDescent="0.2">
      <c r="B44" s="186" t="s">
        <v>248</v>
      </c>
      <c r="C44" s="192" t="s">
        <v>344</v>
      </c>
      <c r="D44" s="216"/>
      <c r="E44" s="219"/>
      <c r="F44" s="213"/>
      <c r="G44" s="210"/>
      <c r="H44" s="189">
        <v>1</v>
      </c>
      <c r="I44" s="173">
        <v>8</v>
      </c>
      <c r="J44" s="174" t="s">
        <v>252</v>
      </c>
      <c r="K44" s="173" t="s">
        <v>45</v>
      </c>
      <c r="L44" s="175" t="s">
        <v>300</v>
      </c>
      <c r="M44" s="188" t="s">
        <v>301</v>
      </c>
      <c r="N44" s="175" t="s">
        <v>122</v>
      </c>
      <c r="O44" s="171" t="s">
        <v>302</v>
      </c>
      <c r="P44" s="171" t="s">
        <v>105</v>
      </c>
      <c r="Q44" s="171" t="s">
        <v>297</v>
      </c>
      <c r="R44" s="177">
        <v>2</v>
      </c>
      <c r="S44" s="177">
        <v>2</v>
      </c>
      <c r="T44" s="177">
        <v>4</v>
      </c>
      <c r="U44" s="177" t="s">
        <v>36</v>
      </c>
      <c r="V44" s="177">
        <v>10</v>
      </c>
      <c r="W44" s="178">
        <v>40</v>
      </c>
      <c r="X44" s="177" t="s">
        <v>2</v>
      </c>
      <c r="Y44" s="177" t="s">
        <v>254</v>
      </c>
      <c r="Z44" s="177" t="s">
        <v>177</v>
      </c>
      <c r="AA44" s="177" t="s">
        <v>18</v>
      </c>
      <c r="AB44" s="172" t="s">
        <v>105</v>
      </c>
      <c r="AC44" s="172" t="s">
        <v>105</v>
      </c>
      <c r="AD44" s="181" t="s">
        <v>302</v>
      </c>
      <c r="AE44" s="181" t="s">
        <v>349</v>
      </c>
      <c r="AF44" s="180" t="s">
        <v>105</v>
      </c>
    </row>
    <row r="45" spans="2:32" ht="218.25" x14ac:dyDescent="0.2">
      <c r="B45" s="186" t="s">
        <v>248</v>
      </c>
      <c r="C45" s="192" t="s">
        <v>344</v>
      </c>
      <c r="D45" s="216"/>
      <c r="E45" s="219"/>
      <c r="F45" s="213"/>
      <c r="G45" s="210"/>
      <c r="H45" s="189">
        <v>1</v>
      </c>
      <c r="I45" s="173">
        <v>8</v>
      </c>
      <c r="J45" s="174" t="s">
        <v>252</v>
      </c>
      <c r="K45" s="173" t="s">
        <v>45</v>
      </c>
      <c r="L45" s="175" t="s">
        <v>119</v>
      </c>
      <c r="M45" s="188" t="s">
        <v>272</v>
      </c>
      <c r="N45" s="175" t="s">
        <v>294</v>
      </c>
      <c r="O45" s="171" t="s">
        <v>105</v>
      </c>
      <c r="P45" s="171" t="s">
        <v>295</v>
      </c>
      <c r="Q45" s="171" t="s">
        <v>274</v>
      </c>
      <c r="R45" s="177">
        <v>2</v>
      </c>
      <c r="S45" s="177">
        <v>3</v>
      </c>
      <c r="T45" s="177">
        <v>6</v>
      </c>
      <c r="U45" s="177" t="s">
        <v>10</v>
      </c>
      <c r="V45" s="177">
        <v>10</v>
      </c>
      <c r="W45" s="178">
        <v>60</v>
      </c>
      <c r="X45" s="177" t="s">
        <v>2</v>
      </c>
      <c r="Y45" s="177" t="s">
        <v>254</v>
      </c>
      <c r="Z45" s="177" t="s">
        <v>118</v>
      </c>
      <c r="AA45" s="177" t="s">
        <v>18</v>
      </c>
      <c r="AB45" s="172" t="s">
        <v>105</v>
      </c>
      <c r="AC45" s="172" t="s">
        <v>105</v>
      </c>
      <c r="AD45" s="181" t="s">
        <v>275</v>
      </c>
      <c r="AE45" s="181" t="s">
        <v>276</v>
      </c>
      <c r="AF45" s="180" t="s">
        <v>105</v>
      </c>
    </row>
    <row r="46" spans="2:32" s="160" customFormat="1" ht="129.75" customHeight="1" thickBot="1" x14ac:dyDescent="0.25">
      <c r="B46" s="186" t="s">
        <v>248</v>
      </c>
      <c r="C46" s="192" t="s">
        <v>344</v>
      </c>
      <c r="D46" s="217"/>
      <c r="E46" s="219"/>
      <c r="F46" s="214"/>
      <c r="G46" s="211"/>
      <c r="H46" s="189">
        <v>1</v>
      </c>
      <c r="I46" s="173">
        <v>8</v>
      </c>
      <c r="J46" s="174" t="s">
        <v>252</v>
      </c>
      <c r="K46" s="173" t="s">
        <v>28</v>
      </c>
      <c r="L46" s="164" t="s">
        <v>124</v>
      </c>
      <c r="M46" s="188" t="s">
        <v>265</v>
      </c>
      <c r="N46" s="173" t="s">
        <v>311</v>
      </c>
      <c r="O46" s="176" t="s">
        <v>105</v>
      </c>
      <c r="P46" s="176" t="s">
        <v>105</v>
      </c>
      <c r="Q46" s="176" t="s">
        <v>105</v>
      </c>
      <c r="R46" s="177">
        <v>2</v>
      </c>
      <c r="S46" s="177">
        <v>4</v>
      </c>
      <c r="T46" s="165">
        <v>8</v>
      </c>
      <c r="U46" s="177" t="s">
        <v>10</v>
      </c>
      <c r="V46" s="177">
        <v>25</v>
      </c>
      <c r="W46" s="178">
        <v>200</v>
      </c>
      <c r="X46" s="177" t="s">
        <v>1</v>
      </c>
      <c r="Y46" s="166" t="s">
        <v>253</v>
      </c>
      <c r="Z46" s="162" t="s">
        <v>126</v>
      </c>
      <c r="AA46" s="177" t="s">
        <v>18</v>
      </c>
      <c r="AB46" s="172" t="s">
        <v>105</v>
      </c>
      <c r="AC46" s="172" t="s">
        <v>105</v>
      </c>
      <c r="AD46" s="172" t="s">
        <v>105</v>
      </c>
      <c r="AE46" s="181" t="s">
        <v>393</v>
      </c>
      <c r="AF46" s="167"/>
    </row>
    <row r="47" spans="2:32" s="160" customFormat="1" ht="129.75" customHeight="1" x14ac:dyDescent="0.2">
      <c r="B47" s="186" t="s">
        <v>248</v>
      </c>
      <c r="C47" s="192" t="s">
        <v>344</v>
      </c>
      <c r="D47" s="215" t="s">
        <v>355</v>
      </c>
      <c r="E47" s="212" t="s">
        <v>290</v>
      </c>
      <c r="F47" s="212" t="s">
        <v>291</v>
      </c>
      <c r="G47" s="209" t="s">
        <v>292</v>
      </c>
      <c r="H47" s="189">
        <v>1</v>
      </c>
      <c r="I47" s="173">
        <v>8</v>
      </c>
      <c r="J47" s="174" t="s">
        <v>252</v>
      </c>
      <c r="K47" s="173" t="s">
        <v>45</v>
      </c>
      <c r="L47" s="175" t="s">
        <v>119</v>
      </c>
      <c r="M47" s="188" t="s">
        <v>272</v>
      </c>
      <c r="N47" s="175" t="s">
        <v>294</v>
      </c>
      <c r="O47" s="171" t="s">
        <v>105</v>
      </c>
      <c r="P47" s="171" t="s">
        <v>295</v>
      </c>
      <c r="Q47" s="171" t="s">
        <v>274</v>
      </c>
      <c r="R47" s="177">
        <v>2</v>
      </c>
      <c r="S47" s="177">
        <v>3</v>
      </c>
      <c r="T47" s="177">
        <v>6</v>
      </c>
      <c r="U47" s="177" t="s">
        <v>10</v>
      </c>
      <c r="V47" s="177">
        <v>10</v>
      </c>
      <c r="W47" s="178">
        <v>60</v>
      </c>
      <c r="X47" s="177" t="s">
        <v>2</v>
      </c>
      <c r="Y47" s="177" t="s">
        <v>254</v>
      </c>
      <c r="Z47" s="177" t="s">
        <v>118</v>
      </c>
      <c r="AA47" s="177" t="s">
        <v>18</v>
      </c>
      <c r="AB47" s="172" t="s">
        <v>105</v>
      </c>
      <c r="AC47" s="172" t="s">
        <v>105</v>
      </c>
      <c r="AD47" s="181" t="s">
        <v>275</v>
      </c>
      <c r="AE47" s="181" t="s">
        <v>276</v>
      </c>
      <c r="AF47" s="172" t="s">
        <v>105</v>
      </c>
    </row>
    <row r="48" spans="2:32" s="160" customFormat="1" ht="129.75" customHeight="1" x14ac:dyDescent="0.2">
      <c r="B48" s="187" t="s">
        <v>248</v>
      </c>
      <c r="C48" s="192" t="s">
        <v>344</v>
      </c>
      <c r="D48" s="216"/>
      <c r="E48" s="213"/>
      <c r="F48" s="213"/>
      <c r="G48" s="210"/>
      <c r="H48" s="189"/>
      <c r="I48" s="173">
        <v>8</v>
      </c>
      <c r="J48" s="174" t="s">
        <v>252</v>
      </c>
      <c r="K48" s="173" t="s">
        <v>102</v>
      </c>
      <c r="L48" s="175" t="s">
        <v>306</v>
      </c>
      <c r="M48" s="188" t="s">
        <v>320</v>
      </c>
      <c r="N48" s="175" t="s">
        <v>308</v>
      </c>
      <c r="O48" s="176" t="s">
        <v>105</v>
      </c>
      <c r="P48" s="176" t="s">
        <v>105</v>
      </c>
      <c r="Q48" s="176" t="s">
        <v>105</v>
      </c>
      <c r="R48" s="177">
        <v>2</v>
      </c>
      <c r="S48" s="177">
        <v>4</v>
      </c>
      <c r="T48" s="165">
        <v>8</v>
      </c>
      <c r="U48" s="177" t="s">
        <v>10</v>
      </c>
      <c r="V48" s="177">
        <v>25</v>
      </c>
      <c r="W48" s="178">
        <v>200</v>
      </c>
      <c r="X48" s="177" t="s">
        <v>1</v>
      </c>
      <c r="Y48" s="166" t="s">
        <v>253</v>
      </c>
      <c r="Z48" s="177" t="s">
        <v>309</v>
      </c>
      <c r="AA48" s="177" t="s">
        <v>18</v>
      </c>
      <c r="AB48" s="172" t="s">
        <v>105</v>
      </c>
      <c r="AC48" s="172" t="s">
        <v>105</v>
      </c>
      <c r="AD48" s="172"/>
      <c r="AE48" s="179" t="s">
        <v>386</v>
      </c>
      <c r="AF48" s="172"/>
    </row>
    <row r="49" spans="2:32" s="160" customFormat="1" ht="129.75" customHeight="1" x14ac:dyDescent="0.2">
      <c r="B49" s="186" t="s">
        <v>248</v>
      </c>
      <c r="C49" s="192" t="s">
        <v>344</v>
      </c>
      <c r="D49" s="216"/>
      <c r="E49" s="213"/>
      <c r="F49" s="213"/>
      <c r="G49" s="210"/>
      <c r="H49" s="189">
        <v>1</v>
      </c>
      <c r="I49" s="173">
        <v>8</v>
      </c>
      <c r="J49" s="174" t="s">
        <v>252</v>
      </c>
      <c r="K49" s="173" t="s">
        <v>144</v>
      </c>
      <c r="L49" s="164" t="s">
        <v>145</v>
      </c>
      <c r="M49" s="188" t="s">
        <v>304</v>
      </c>
      <c r="N49" s="175" t="s">
        <v>125</v>
      </c>
      <c r="O49" s="176" t="s">
        <v>105</v>
      </c>
      <c r="P49" s="176" t="s">
        <v>105</v>
      </c>
      <c r="Q49" s="176" t="s">
        <v>105</v>
      </c>
      <c r="R49" s="177">
        <v>2</v>
      </c>
      <c r="S49" s="177">
        <v>3</v>
      </c>
      <c r="T49" s="177">
        <v>6</v>
      </c>
      <c r="U49" s="177" t="s">
        <v>10</v>
      </c>
      <c r="V49" s="177">
        <v>10</v>
      </c>
      <c r="W49" s="178">
        <v>60</v>
      </c>
      <c r="X49" s="177" t="s">
        <v>2</v>
      </c>
      <c r="Y49" s="177" t="s">
        <v>254</v>
      </c>
      <c r="Z49" s="177" t="s">
        <v>173</v>
      </c>
      <c r="AA49" s="177" t="s">
        <v>18</v>
      </c>
      <c r="AB49" s="172" t="s">
        <v>105</v>
      </c>
      <c r="AC49" s="172" t="s">
        <v>105</v>
      </c>
      <c r="AD49" s="172" t="s">
        <v>305</v>
      </c>
      <c r="AE49" s="172" t="s">
        <v>318</v>
      </c>
      <c r="AF49" s="167"/>
    </row>
    <row r="50" spans="2:32" s="160" customFormat="1" ht="129.75" customHeight="1" x14ac:dyDescent="0.2">
      <c r="B50" s="186" t="s">
        <v>248</v>
      </c>
      <c r="C50" s="192" t="s">
        <v>344</v>
      </c>
      <c r="D50" s="216"/>
      <c r="E50" s="213"/>
      <c r="F50" s="213"/>
      <c r="G50" s="210"/>
      <c r="H50" s="189">
        <v>1</v>
      </c>
      <c r="I50" s="173">
        <v>8</v>
      </c>
      <c r="J50" s="174" t="s">
        <v>252</v>
      </c>
      <c r="K50" s="173" t="s">
        <v>45</v>
      </c>
      <c r="L50" s="175" t="s">
        <v>121</v>
      </c>
      <c r="M50" s="182" t="s">
        <v>264</v>
      </c>
      <c r="N50" s="175" t="s">
        <v>122</v>
      </c>
      <c r="O50" s="176" t="s">
        <v>105</v>
      </c>
      <c r="P50" s="176" t="s">
        <v>105</v>
      </c>
      <c r="Q50" s="176" t="s">
        <v>105</v>
      </c>
      <c r="R50" s="177">
        <v>2</v>
      </c>
      <c r="S50" s="177">
        <v>3</v>
      </c>
      <c r="T50" s="177">
        <v>6</v>
      </c>
      <c r="U50" s="177" t="s">
        <v>10</v>
      </c>
      <c r="V50" s="177">
        <v>25</v>
      </c>
      <c r="W50" s="178">
        <v>150</v>
      </c>
      <c r="X50" s="177" t="s">
        <v>1</v>
      </c>
      <c r="Y50" s="177" t="s">
        <v>253</v>
      </c>
      <c r="Z50" s="177" t="s">
        <v>123</v>
      </c>
      <c r="AA50" s="177" t="s">
        <v>18</v>
      </c>
      <c r="AB50" s="172" t="s">
        <v>105</v>
      </c>
      <c r="AC50" s="172" t="s">
        <v>105</v>
      </c>
      <c r="AD50" s="181" t="s">
        <v>105</v>
      </c>
      <c r="AE50" s="184" t="s">
        <v>391</v>
      </c>
      <c r="AF50" s="172" t="s">
        <v>105</v>
      </c>
    </row>
    <row r="51" spans="2:32" s="160" customFormat="1" ht="129.75" customHeight="1" thickBot="1" x14ac:dyDescent="0.25">
      <c r="B51" s="186" t="s">
        <v>248</v>
      </c>
      <c r="C51" s="192" t="s">
        <v>344</v>
      </c>
      <c r="D51" s="217"/>
      <c r="E51" s="214"/>
      <c r="F51" s="214"/>
      <c r="G51" s="211"/>
      <c r="H51" s="189">
        <v>1</v>
      </c>
      <c r="I51" s="173">
        <v>8</v>
      </c>
      <c r="J51" s="174" t="s">
        <v>252</v>
      </c>
      <c r="K51" s="173" t="s">
        <v>28</v>
      </c>
      <c r="L51" s="164" t="s">
        <v>124</v>
      </c>
      <c r="M51" s="188" t="s">
        <v>265</v>
      </c>
      <c r="N51" s="173" t="s">
        <v>311</v>
      </c>
      <c r="O51" s="176" t="s">
        <v>105</v>
      </c>
      <c r="P51" s="176" t="s">
        <v>105</v>
      </c>
      <c r="Q51" s="176" t="s">
        <v>105</v>
      </c>
      <c r="R51" s="177">
        <v>2</v>
      </c>
      <c r="S51" s="177">
        <v>4</v>
      </c>
      <c r="T51" s="165">
        <v>8</v>
      </c>
      <c r="U51" s="177" t="s">
        <v>10</v>
      </c>
      <c r="V51" s="177">
        <v>25</v>
      </c>
      <c r="W51" s="178">
        <v>200</v>
      </c>
      <c r="X51" s="177" t="s">
        <v>1</v>
      </c>
      <c r="Y51" s="166" t="s">
        <v>253</v>
      </c>
      <c r="Z51" s="162" t="s">
        <v>126</v>
      </c>
      <c r="AA51" s="177" t="s">
        <v>18</v>
      </c>
      <c r="AB51" s="172" t="s">
        <v>105</v>
      </c>
      <c r="AC51" s="172" t="s">
        <v>105</v>
      </c>
      <c r="AD51" s="172" t="s">
        <v>105</v>
      </c>
      <c r="AE51" s="181" t="s">
        <v>396</v>
      </c>
      <c r="AF51" s="180" t="s">
        <v>105</v>
      </c>
    </row>
    <row r="52" spans="2:32" s="160" customFormat="1" ht="129.75" customHeight="1" x14ac:dyDescent="0.2">
      <c r="B52" s="191" t="s">
        <v>248</v>
      </c>
      <c r="C52" s="192" t="s">
        <v>344</v>
      </c>
      <c r="D52" s="196" t="s">
        <v>355</v>
      </c>
      <c r="E52" s="212" t="s">
        <v>340</v>
      </c>
      <c r="F52" s="212" t="s">
        <v>341</v>
      </c>
      <c r="G52" s="212" t="s">
        <v>342</v>
      </c>
      <c r="H52" s="189">
        <v>1</v>
      </c>
      <c r="I52" s="173">
        <v>8</v>
      </c>
      <c r="J52" s="174" t="s">
        <v>252</v>
      </c>
      <c r="K52" s="173" t="s">
        <v>45</v>
      </c>
      <c r="L52" s="175" t="s">
        <v>119</v>
      </c>
      <c r="M52" s="188" t="s">
        <v>272</v>
      </c>
      <c r="N52" s="175" t="s">
        <v>294</v>
      </c>
      <c r="O52" s="171" t="s">
        <v>105</v>
      </c>
      <c r="P52" s="171" t="s">
        <v>295</v>
      </c>
      <c r="Q52" s="171" t="s">
        <v>274</v>
      </c>
      <c r="R52" s="177">
        <v>2</v>
      </c>
      <c r="S52" s="177">
        <v>3</v>
      </c>
      <c r="T52" s="177">
        <v>6</v>
      </c>
      <c r="U52" s="177" t="s">
        <v>10</v>
      </c>
      <c r="V52" s="177">
        <v>10</v>
      </c>
      <c r="W52" s="178">
        <v>60</v>
      </c>
      <c r="X52" s="177" t="s">
        <v>2</v>
      </c>
      <c r="Y52" s="177" t="s">
        <v>254</v>
      </c>
      <c r="Z52" s="177" t="s">
        <v>118</v>
      </c>
      <c r="AA52" s="177" t="s">
        <v>18</v>
      </c>
      <c r="AB52" s="172" t="s">
        <v>105</v>
      </c>
      <c r="AC52" s="172" t="s">
        <v>105</v>
      </c>
      <c r="AD52" s="181" t="s">
        <v>275</v>
      </c>
      <c r="AE52" s="181" t="s">
        <v>276</v>
      </c>
      <c r="AF52" s="180"/>
    </row>
    <row r="53" spans="2:32" s="160" customFormat="1" ht="129.75" customHeight="1" x14ac:dyDescent="0.2">
      <c r="B53" s="191" t="s">
        <v>248</v>
      </c>
      <c r="C53" s="192" t="s">
        <v>344</v>
      </c>
      <c r="D53" s="196" t="s">
        <v>355</v>
      </c>
      <c r="E53" s="213"/>
      <c r="F53" s="213"/>
      <c r="G53" s="213"/>
      <c r="H53" s="189">
        <v>1</v>
      </c>
      <c r="I53" s="173">
        <v>8</v>
      </c>
      <c r="J53" s="174" t="s">
        <v>252</v>
      </c>
      <c r="K53" s="173" t="s">
        <v>144</v>
      </c>
      <c r="L53" s="164" t="s">
        <v>145</v>
      </c>
      <c r="M53" s="188" t="s">
        <v>304</v>
      </c>
      <c r="N53" s="175" t="s">
        <v>125</v>
      </c>
      <c r="O53" s="176" t="s">
        <v>105</v>
      </c>
      <c r="P53" s="176" t="s">
        <v>105</v>
      </c>
      <c r="Q53" s="176" t="s">
        <v>105</v>
      </c>
      <c r="R53" s="177">
        <v>2</v>
      </c>
      <c r="S53" s="177">
        <v>3</v>
      </c>
      <c r="T53" s="177">
        <v>6</v>
      </c>
      <c r="U53" s="177" t="s">
        <v>10</v>
      </c>
      <c r="V53" s="177">
        <v>10</v>
      </c>
      <c r="W53" s="178">
        <v>60</v>
      </c>
      <c r="X53" s="177" t="s">
        <v>2</v>
      </c>
      <c r="Y53" s="177" t="s">
        <v>254</v>
      </c>
      <c r="Z53" s="177" t="s">
        <v>173</v>
      </c>
      <c r="AA53" s="177" t="s">
        <v>18</v>
      </c>
      <c r="AB53" s="172" t="s">
        <v>105</v>
      </c>
      <c r="AC53" s="172" t="s">
        <v>105</v>
      </c>
      <c r="AD53" s="172" t="s">
        <v>305</v>
      </c>
      <c r="AE53" s="172" t="s">
        <v>318</v>
      </c>
      <c r="AF53" s="180"/>
    </row>
    <row r="54" spans="2:32" s="160" customFormat="1" ht="129.75" customHeight="1" x14ac:dyDescent="0.2">
      <c r="B54" s="191" t="s">
        <v>248</v>
      </c>
      <c r="C54" s="192" t="s">
        <v>344</v>
      </c>
      <c r="D54" s="196" t="s">
        <v>355</v>
      </c>
      <c r="E54" s="213"/>
      <c r="F54" s="213"/>
      <c r="G54" s="213"/>
      <c r="H54" s="189">
        <v>1</v>
      </c>
      <c r="I54" s="173">
        <v>8</v>
      </c>
      <c r="J54" s="174" t="s">
        <v>252</v>
      </c>
      <c r="K54" s="173" t="s">
        <v>45</v>
      </c>
      <c r="L54" s="175" t="s">
        <v>121</v>
      </c>
      <c r="M54" s="182" t="s">
        <v>264</v>
      </c>
      <c r="N54" s="175" t="s">
        <v>122</v>
      </c>
      <c r="O54" s="176" t="s">
        <v>105</v>
      </c>
      <c r="P54" s="176" t="s">
        <v>105</v>
      </c>
      <c r="Q54" s="176" t="s">
        <v>105</v>
      </c>
      <c r="R54" s="177">
        <v>2</v>
      </c>
      <c r="S54" s="177">
        <v>3</v>
      </c>
      <c r="T54" s="177">
        <v>6</v>
      </c>
      <c r="U54" s="177" t="s">
        <v>10</v>
      </c>
      <c r="V54" s="177">
        <v>25</v>
      </c>
      <c r="W54" s="178">
        <v>150</v>
      </c>
      <c r="X54" s="177" t="s">
        <v>1</v>
      </c>
      <c r="Y54" s="177" t="s">
        <v>253</v>
      </c>
      <c r="Z54" s="177" t="s">
        <v>123</v>
      </c>
      <c r="AA54" s="177" t="s">
        <v>18</v>
      </c>
      <c r="AB54" s="172" t="s">
        <v>105</v>
      </c>
      <c r="AC54" s="172" t="s">
        <v>105</v>
      </c>
      <c r="AD54" s="181" t="s">
        <v>105</v>
      </c>
      <c r="AE54" s="184" t="s">
        <v>391</v>
      </c>
      <c r="AF54" s="180"/>
    </row>
    <row r="55" spans="2:32" s="160" customFormat="1" ht="129.75" customHeight="1" thickBot="1" x14ac:dyDescent="0.25">
      <c r="B55" s="191" t="s">
        <v>248</v>
      </c>
      <c r="C55" s="192" t="s">
        <v>344</v>
      </c>
      <c r="D55" s="196" t="s">
        <v>355</v>
      </c>
      <c r="E55" s="214"/>
      <c r="F55" s="214"/>
      <c r="G55" s="214"/>
      <c r="H55" s="189">
        <v>1</v>
      </c>
      <c r="I55" s="173">
        <v>8</v>
      </c>
      <c r="J55" s="174" t="s">
        <v>252</v>
      </c>
      <c r="K55" s="173" t="s">
        <v>154</v>
      </c>
      <c r="L55" s="175" t="s">
        <v>155</v>
      </c>
      <c r="M55" s="208" t="s">
        <v>285</v>
      </c>
      <c r="N55" s="175" t="s">
        <v>111</v>
      </c>
      <c r="O55" s="185" t="s">
        <v>105</v>
      </c>
      <c r="P55" s="185" t="s">
        <v>105</v>
      </c>
      <c r="Q55" s="185" t="s">
        <v>105</v>
      </c>
      <c r="R55" s="177">
        <v>2</v>
      </c>
      <c r="S55" s="177">
        <v>1</v>
      </c>
      <c r="T55" s="177">
        <v>2</v>
      </c>
      <c r="U55" s="177" t="s">
        <v>36</v>
      </c>
      <c r="V55" s="177">
        <v>10</v>
      </c>
      <c r="W55" s="178">
        <v>20</v>
      </c>
      <c r="X55" s="177" t="s">
        <v>3</v>
      </c>
      <c r="Y55" s="177" t="s">
        <v>258</v>
      </c>
      <c r="Z55" s="177" t="s">
        <v>170</v>
      </c>
      <c r="AA55" s="177" t="s">
        <v>18</v>
      </c>
      <c r="AB55" s="172" t="s">
        <v>105</v>
      </c>
      <c r="AC55" s="172" t="s">
        <v>105</v>
      </c>
      <c r="AD55" s="181" t="s">
        <v>105</v>
      </c>
      <c r="AE55" s="185" t="s">
        <v>345</v>
      </c>
      <c r="AF55" s="180"/>
    </row>
    <row r="56" spans="2:32" s="160" customFormat="1" ht="232.5" customHeight="1" x14ac:dyDescent="0.2">
      <c r="B56" s="187" t="s">
        <v>248</v>
      </c>
      <c r="C56" s="192" t="s">
        <v>344</v>
      </c>
      <c r="D56" s="226" t="s">
        <v>355</v>
      </c>
      <c r="E56" s="223" t="s">
        <v>271</v>
      </c>
      <c r="F56" s="212" t="s">
        <v>270</v>
      </c>
      <c r="G56" s="209" t="s">
        <v>278</v>
      </c>
      <c r="H56" s="189">
        <v>1</v>
      </c>
      <c r="I56" s="173">
        <v>8</v>
      </c>
      <c r="J56" s="174" t="s">
        <v>252</v>
      </c>
      <c r="K56" s="173" t="s">
        <v>107</v>
      </c>
      <c r="L56" s="175" t="s">
        <v>141</v>
      </c>
      <c r="M56" s="170" t="s">
        <v>321</v>
      </c>
      <c r="N56" s="175" t="s">
        <v>125</v>
      </c>
      <c r="O56" s="171" t="s">
        <v>105</v>
      </c>
      <c r="P56" s="171" t="s">
        <v>105</v>
      </c>
      <c r="Q56" s="171" t="s">
        <v>280</v>
      </c>
      <c r="R56" s="177">
        <v>2</v>
      </c>
      <c r="S56" s="177">
        <v>4</v>
      </c>
      <c r="T56" s="177">
        <v>8</v>
      </c>
      <c r="U56" s="177" t="s">
        <v>10</v>
      </c>
      <c r="V56" s="177">
        <v>10</v>
      </c>
      <c r="W56" s="178">
        <v>80</v>
      </c>
      <c r="X56" s="177" t="s">
        <v>2</v>
      </c>
      <c r="Y56" s="177" t="s">
        <v>254</v>
      </c>
      <c r="Z56" s="177" t="s">
        <v>309</v>
      </c>
      <c r="AA56" s="177" t="s">
        <v>18</v>
      </c>
      <c r="AB56" s="172" t="s">
        <v>105</v>
      </c>
      <c r="AC56" s="172" t="s">
        <v>105</v>
      </c>
      <c r="AD56" s="181" t="s">
        <v>322</v>
      </c>
      <c r="AE56" s="180" t="s">
        <v>323</v>
      </c>
      <c r="AF56" s="180" t="s">
        <v>105</v>
      </c>
    </row>
    <row r="57" spans="2:32" s="160" customFormat="1" ht="218.25" x14ac:dyDescent="0.2">
      <c r="B57" s="187" t="s">
        <v>248</v>
      </c>
      <c r="C57" s="192" t="s">
        <v>344</v>
      </c>
      <c r="D57" s="227"/>
      <c r="E57" s="224"/>
      <c r="F57" s="213"/>
      <c r="G57" s="210"/>
      <c r="H57" s="189">
        <v>1</v>
      </c>
      <c r="I57" s="173">
        <v>8</v>
      </c>
      <c r="J57" s="174" t="s">
        <v>252</v>
      </c>
      <c r="K57" s="173" t="s">
        <v>102</v>
      </c>
      <c r="L57" s="164" t="s">
        <v>306</v>
      </c>
      <c r="M57" s="188" t="s">
        <v>324</v>
      </c>
      <c r="N57" s="175" t="s">
        <v>308</v>
      </c>
      <c r="O57" s="176" t="s">
        <v>105</v>
      </c>
      <c r="P57" s="176" t="s">
        <v>105</v>
      </c>
      <c r="Q57" s="176" t="s">
        <v>297</v>
      </c>
      <c r="R57" s="177">
        <v>2</v>
      </c>
      <c r="S57" s="177">
        <v>4</v>
      </c>
      <c r="T57" s="165">
        <v>8</v>
      </c>
      <c r="U57" s="177" t="s">
        <v>10</v>
      </c>
      <c r="V57" s="177">
        <v>25</v>
      </c>
      <c r="W57" s="178">
        <v>200</v>
      </c>
      <c r="X57" s="177" t="s">
        <v>1</v>
      </c>
      <c r="Y57" s="166" t="s">
        <v>253</v>
      </c>
      <c r="Z57" s="177" t="s">
        <v>309</v>
      </c>
      <c r="AA57" s="177" t="s">
        <v>18</v>
      </c>
      <c r="AB57" s="172" t="s">
        <v>105</v>
      </c>
      <c r="AC57" s="172" t="s">
        <v>105</v>
      </c>
      <c r="AD57" s="172" t="s">
        <v>179</v>
      </c>
      <c r="AE57" s="179" t="s">
        <v>386</v>
      </c>
      <c r="AF57" s="167" t="s">
        <v>277</v>
      </c>
    </row>
    <row r="58" spans="2:32" s="160" customFormat="1" ht="218.25" x14ac:dyDescent="0.2">
      <c r="B58" s="187" t="s">
        <v>248</v>
      </c>
      <c r="C58" s="192" t="s">
        <v>344</v>
      </c>
      <c r="D58" s="227"/>
      <c r="E58" s="224"/>
      <c r="F58" s="213"/>
      <c r="G58" s="210"/>
      <c r="H58" s="189">
        <v>1</v>
      </c>
      <c r="I58" s="173">
        <v>8</v>
      </c>
      <c r="J58" s="174" t="s">
        <v>252</v>
      </c>
      <c r="K58" s="173" t="s">
        <v>144</v>
      </c>
      <c r="L58" s="164" t="s">
        <v>145</v>
      </c>
      <c r="M58" s="188" t="s">
        <v>325</v>
      </c>
      <c r="N58" s="175" t="s">
        <v>125</v>
      </c>
      <c r="O58" s="176" t="s">
        <v>105</v>
      </c>
      <c r="P58" s="176" t="s">
        <v>105</v>
      </c>
      <c r="Q58" s="176" t="s">
        <v>297</v>
      </c>
      <c r="R58" s="177">
        <v>2</v>
      </c>
      <c r="S58" s="177">
        <v>3</v>
      </c>
      <c r="T58" s="177">
        <v>6</v>
      </c>
      <c r="U58" s="177" t="s">
        <v>10</v>
      </c>
      <c r="V58" s="177">
        <v>10</v>
      </c>
      <c r="W58" s="178">
        <v>60</v>
      </c>
      <c r="X58" s="177" t="s">
        <v>2</v>
      </c>
      <c r="Y58" s="177" t="s">
        <v>254</v>
      </c>
      <c r="Z58" s="177" t="s">
        <v>173</v>
      </c>
      <c r="AA58" s="177" t="s">
        <v>18</v>
      </c>
      <c r="AB58" s="172" t="s">
        <v>105</v>
      </c>
      <c r="AC58" s="172" t="s">
        <v>105</v>
      </c>
      <c r="AD58" s="172" t="s">
        <v>326</v>
      </c>
      <c r="AE58" s="172" t="s">
        <v>351</v>
      </c>
      <c r="AF58" s="167"/>
    </row>
    <row r="59" spans="2:32" s="160" customFormat="1" ht="218.25" x14ac:dyDescent="0.2">
      <c r="B59" s="187" t="s">
        <v>248</v>
      </c>
      <c r="C59" s="192" t="s">
        <v>344</v>
      </c>
      <c r="D59" s="227"/>
      <c r="E59" s="224"/>
      <c r="F59" s="213"/>
      <c r="G59" s="210"/>
      <c r="H59" s="189">
        <v>1</v>
      </c>
      <c r="I59" s="173">
        <v>8</v>
      </c>
      <c r="J59" s="174" t="s">
        <v>252</v>
      </c>
      <c r="K59" s="173" t="s">
        <v>45</v>
      </c>
      <c r="L59" s="175" t="s">
        <v>117</v>
      </c>
      <c r="M59" s="188" t="s">
        <v>350</v>
      </c>
      <c r="N59" s="175" t="s">
        <v>294</v>
      </c>
      <c r="O59" s="171" t="s">
        <v>105</v>
      </c>
      <c r="P59" s="171" t="s">
        <v>105</v>
      </c>
      <c r="Q59" s="171" t="s">
        <v>297</v>
      </c>
      <c r="R59" s="177">
        <v>2</v>
      </c>
      <c r="S59" s="177">
        <v>3</v>
      </c>
      <c r="T59" s="177">
        <v>6</v>
      </c>
      <c r="U59" s="177" t="s">
        <v>10</v>
      </c>
      <c r="V59" s="177">
        <v>10</v>
      </c>
      <c r="W59" s="178">
        <v>60</v>
      </c>
      <c r="X59" s="177" t="s">
        <v>2</v>
      </c>
      <c r="Y59" s="177" t="s">
        <v>254</v>
      </c>
      <c r="Z59" s="177" t="s">
        <v>118</v>
      </c>
      <c r="AA59" s="177" t="s">
        <v>18</v>
      </c>
      <c r="AB59" s="172" t="s">
        <v>105</v>
      </c>
      <c r="AC59" s="172" t="s">
        <v>105</v>
      </c>
      <c r="AD59" s="181" t="s">
        <v>298</v>
      </c>
      <c r="AE59" s="181" t="s">
        <v>327</v>
      </c>
      <c r="AF59" s="180" t="s">
        <v>105</v>
      </c>
    </row>
    <row r="60" spans="2:32" s="160" customFormat="1" ht="218.25" x14ac:dyDescent="0.2">
      <c r="B60" s="187" t="s">
        <v>248</v>
      </c>
      <c r="C60" s="192" t="s">
        <v>344</v>
      </c>
      <c r="D60" s="227"/>
      <c r="E60" s="224"/>
      <c r="F60" s="213"/>
      <c r="G60" s="210"/>
      <c r="H60" s="189">
        <v>1</v>
      </c>
      <c r="I60" s="173">
        <v>8</v>
      </c>
      <c r="J60" s="174" t="s">
        <v>252</v>
      </c>
      <c r="K60" s="173" t="s">
        <v>45</v>
      </c>
      <c r="L60" s="175" t="s">
        <v>300</v>
      </c>
      <c r="M60" s="188" t="s">
        <v>301</v>
      </c>
      <c r="N60" s="175" t="s">
        <v>122</v>
      </c>
      <c r="O60" s="171" t="s">
        <v>302</v>
      </c>
      <c r="P60" s="171" t="s">
        <v>105</v>
      </c>
      <c r="Q60" s="171" t="s">
        <v>297</v>
      </c>
      <c r="R60" s="177">
        <v>2</v>
      </c>
      <c r="S60" s="177">
        <v>2</v>
      </c>
      <c r="T60" s="177">
        <v>4</v>
      </c>
      <c r="U60" s="177" t="s">
        <v>36</v>
      </c>
      <c r="V60" s="177">
        <v>10</v>
      </c>
      <c r="W60" s="178">
        <v>40</v>
      </c>
      <c r="X60" s="177" t="s">
        <v>2</v>
      </c>
      <c r="Y60" s="177" t="s">
        <v>254</v>
      </c>
      <c r="Z60" s="177" t="s">
        <v>177</v>
      </c>
      <c r="AA60" s="177" t="s">
        <v>18</v>
      </c>
      <c r="AB60" s="172" t="s">
        <v>105</v>
      </c>
      <c r="AC60" s="172" t="s">
        <v>105</v>
      </c>
      <c r="AD60" s="181" t="s">
        <v>302</v>
      </c>
      <c r="AE60" s="181" t="s">
        <v>349</v>
      </c>
      <c r="AF60" s="180" t="s">
        <v>241</v>
      </c>
    </row>
    <row r="61" spans="2:32" s="160" customFormat="1" ht="218.25" x14ac:dyDescent="0.2">
      <c r="B61" s="187" t="s">
        <v>248</v>
      </c>
      <c r="C61" s="192" t="s">
        <v>344</v>
      </c>
      <c r="D61" s="227"/>
      <c r="E61" s="225"/>
      <c r="F61" s="213"/>
      <c r="G61" s="210"/>
      <c r="H61" s="189">
        <v>1</v>
      </c>
      <c r="I61" s="173">
        <v>8</v>
      </c>
      <c r="J61" s="174" t="s">
        <v>252</v>
      </c>
      <c r="K61" s="173" t="s">
        <v>45</v>
      </c>
      <c r="L61" s="175" t="s">
        <v>119</v>
      </c>
      <c r="M61" s="188" t="s">
        <v>272</v>
      </c>
      <c r="N61" s="175" t="s">
        <v>294</v>
      </c>
      <c r="O61" s="171" t="s">
        <v>105</v>
      </c>
      <c r="P61" s="171" t="s">
        <v>295</v>
      </c>
      <c r="Q61" s="171" t="s">
        <v>274</v>
      </c>
      <c r="R61" s="177">
        <v>2</v>
      </c>
      <c r="S61" s="177">
        <v>3</v>
      </c>
      <c r="T61" s="177">
        <v>6</v>
      </c>
      <c r="U61" s="177" t="s">
        <v>10</v>
      </c>
      <c r="V61" s="177">
        <v>10</v>
      </c>
      <c r="W61" s="178">
        <v>60</v>
      </c>
      <c r="X61" s="177" t="s">
        <v>2</v>
      </c>
      <c r="Y61" s="177" t="s">
        <v>254</v>
      </c>
      <c r="Z61" s="177" t="s">
        <v>118</v>
      </c>
      <c r="AA61" s="177" t="s">
        <v>18</v>
      </c>
      <c r="AB61" s="172" t="s">
        <v>105</v>
      </c>
      <c r="AC61" s="172" t="s">
        <v>105</v>
      </c>
      <c r="AD61" s="181" t="s">
        <v>328</v>
      </c>
      <c r="AE61" s="181" t="s">
        <v>276</v>
      </c>
      <c r="AF61" s="180"/>
    </row>
    <row r="62" spans="2:32" s="160" customFormat="1" ht="219" thickBot="1" x14ac:dyDescent="0.25">
      <c r="B62" s="187" t="s">
        <v>248</v>
      </c>
      <c r="C62" s="192" t="s">
        <v>344</v>
      </c>
      <c r="D62" s="228"/>
      <c r="E62" s="225"/>
      <c r="F62" s="213"/>
      <c r="G62" s="210"/>
      <c r="H62" s="189">
        <v>1</v>
      </c>
      <c r="I62" s="173">
        <v>8</v>
      </c>
      <c r="J62" s="174" t="s">
        <v>252</v>
      </c>
      <c r="K62" s="164" t="s">
        <v>159</v>
      </c>
      <c r="L62" s="174" t="s">
        <v>329</v>
      </c>
      <c r="M62" s="188" t="s">
        <v>330</v>
      </c>
      <c r="N62" s="175" t="s">
        <v>125</v>
      </c>
      <c r="O62" s="173" t="s">
        <v>105</v>
      </c>
      <c r="P62" s="173" t="s">
        <v>105</v>
      </c>
      <c r="Q62" s="176" t="s">
        <v>331</v>
      </c>
      <c r="R62" s="177">
        <v>2</v>
      </c>
      <c r="S62" s="177">
        <v>3</v>
      </c>
      <c r="T62" s="165">
        <v>6</v>
      </c>
      <c r="U62" s="177" t="s">
        <v>10</v>
      </c>
      <c r="V62" s="177">
        <v>25</v>
      </c>
      <c r="W62" s="178">
        <v>150</v>
      </c>
      <c r="X62" s="177" t="s">
        <v>1</v>
      </c>
      <c r="Y62" s="166" t="s">
        <v>253</v>
      </c>
      <c r="Z62" s="177" t="s">
        <v>118</v>
      </c>
      <c r="AA62" s="177" t="s">
        <v>18</v>
      </c>
      <c r="AB62" s="172" t="s">
        <v>105</v>
      </c>
      <c r="AC62" s="172" t="s">
        <v>105</v>
      </c>
      <c r="AD62" s="168" t="s">
        <v>332</v>
      </c>
      <c r="AE62" s="169" t="s">
        <v>398</v>
      </c>
      <c r="AF62" s="180"/>
    </row>
    <row r="63" spans="2:32" s="160" customFormat="1" ht="216.75" customHeight="1" x14ac:dyDescent="0.2">
      <c r="B63" s="222" t="s">
        <v>279</v>
      </c>
      <c r="C63" s="192" t="s">
        <v>344</v>
      </c>
      <c r="D63" s="215" t="s">
        <v>355</v>
      </c>
      <c r="E63" s="229" t="s">
        <v>282</v>
      </c>
      <c r="F63" s="223" t="s">
        <v>283</v>
      </c>
      <c r="G63" s="209" t="s">
        <v>281</v>
      </c>
      <c r="H63" s="190">
        <v>3</v>
      </c>
      <c r="I63" s="174">
        <v>12</v>
      </c>
      <c r="J63" s="174" t="s">
        <v>252</v>
      </c>
      <c r="K63" s="173" t="s">
        <v>102</v>
      </c>
      <c r="L63" s="175" t="s">
        <v>306</v>
      </c>
      <c r="M63" s="188" t="s">
        <v>284</v>
      </c>
      <c r="N63" s="175" t="s">
        <v>308</v>
      </c>
      <c r="O63" s="176" t="s">
        <v>105</v>
      </c>
      <c r="P63" s="176" t="s">
        <v>105</v>
      </c>
      <c r="Q63" s="176" t="s">
        <v>297</v>
      </c>
      <c r="R63" s="177">
        <v>2</v>
      </c>
      <c r="S63" s="177">
        <v>4</v>
      </c>
      <c r="T63" s="177">
        <v>8</v>
      </c>
      <c r="U63" s="177" t="s">
        <v>10</v>
      </c>
      <c r="V63" s="177">
        <v>25</v>
      </c>
      <c r="W63" s="178">
        <v>200</v>
      </c>
      <c r="X63" s="177" t="s">
        <v>1</v>
      </c>
      <c r="Y63" s="177" t="s">
        <v>253</v>
      </c>
      <c r="Z63" s="177" t="s">
        <v>309</v>
      </c>
      <c r="AA63" s="177" t="s">
        <v>18</v>
      </c>
      <c r="AB63" s="172" t="s">
        <v>105</v>
      </c>
      <c r="AC63" s="172" t="s">
        <v>105</v>
      </c>
      <c r="AD63" s="181" t="s">
        <v>333</v>
      </c>
      <c r="AE63" s="179" t="s">
        <v>386</v>
      </c>
      <c r="AF63" s="180" t="s">
        <v>105</v>
      </c>
    </row>
    <row r="64" spans="2:32" s="160" customFormat="1" ht="216.75" customHeight="1" x14ac:dyDescent="0.2">
      <c r="B64" s="222"/>
      <c r="C64" s="192" t="s">
        <v>344</v>
      </c>
      <c r="D64" s="216"/>
      <c r="E64" s="230"/>
      <c r="F64" s="233"/>
      <c r="G64" s="210"/>
      <c r="H64" s="190">
        <v>3</v>
      </c>
      <c r="I64" s="174">
        <v>12</v>
      </c>
      <c r="J64" s="174" t="s">
        <v>252</v>
      </c>
      <c r="K64" s="173" t="s">
        <v>107</v>
      </c>
      <c r="L64" s="164" t="s">
        <v>108</v>
      </c>
      <c r="M64" s="188" t="s">
        <v>310</v>
      </c>
      <c r="N64" s="175" t="s">
        <v>308</v>
      </c>
      <c r="O64" s="176" t="s">
        <v>105</v>
      </c>
      <c r="P64" s="176" t="s">
        <v>105</v>
      </c>
      <c r="Q64" s="176" t="s">
        <v>297</v>
      </c>
      <c r="R64" s="177">
        <v>2</v>
      </c>
      <c r="S64" s="177">
        <v>3</v>
      </c>
      <c r="T64" s="165">
        <v>6</v>
      </c>
      <c r="U64" s="177" t="s">
        <v>10</v>
      </c>
      <c r="V64" s="177">
        <v>25</v>
      </c>
      <c r="W64" s="178">
        <v>150</v>
      </c>
      <c r="X64" s="177" t="s">
        <v>1</v>
      </c>
      <c r="Y64" s="166" t="s">
        <v>253</v>
      </c>
      <c r="Z64" s="177" t="s">
        <v>309</v>
      </c>
      <c r="AA64" s="177" t="s">
        <v>18</v>
      </c>
      <c r="AB64" s="172" t="s">
        <v>105</v>
      </c>
      <c r="AC64" s="172" t="s">
        <v>105</v>
      </c>
      <c r="AD64" s="161" t="s">
        <v>105</v>
      </c>
      <c r="AE64" s="163" t="s">
        <v>386</v>
      </c>
      <c r="AF64" s="180"/>
    </row>
    <row r="65" spans="2:32" s="160" customFormat="1" ht="216.75" customHeight="1" x14ac:dyDescent="0.2">
      <c r="B65" s="222"/>
      <c r="C65" s="192" t="s">
        <v>344</v>
      </c>
      <c r="D65" s="216"/>
      <c r="E65" s="230"/>
      <c r="F65" s="233"/>
      <c r="G65" s="210"/>
      <c r="H65" s="190">
        <v>3</v>
      </c>
      <c r="I65" s="174">
        <v>12</v>
      </c>
      <c r="J65" s="174" t="s">
        <v>252</v>
      </c>
      <c r="K65" s="173" t="s">
        <v>154</v>
      </c>
      <c r="L65" s="175" t="s">
        <v>155</v>
      </c>
      <c r="M65" s="182" t="s">
        <v>285</v>
      </c>
      <c r="N65" s="175" t="s">
        <v>111</v>
      </c>
      <c r="O65" s="185" t="s">
        <v>105</v>
      </c>
      <c r="P65" s="185" t="s">
        <v>334</v>
      </c>
      <c r="Q65" s="185" t="s">
        <v>297</v>
      </c>
      <c r="R65" s="177">
        <v>2</v>
      </c>
      <c r="S65" s="177">
        <v>1</v>
      </c>
      <c r="T65" s="177">
        <v>2</v>
      </c>
      <c r="U65" s="177" t="s">
        <v>36</v>
      </c>
      <c r="V65" s="177">
        <v>10</v>
      </c>
      <c r="W65" s="178">
        <v>20</v>
      </c>
      <c r="X65" s="177" t="s">
        <v>3</v>
      </c>
      <c r="Y65" s="177" t="s">
        <v>258</v>
      </c>
      <c r="Z65" s="177" t="s">
        <v>170</v>
      </c>
      <c r="AA65" s="177" t="s">
        <v>18</v>
      </c>
      <c r="AB65" s="172" t="s">
        <v>105</v>
      </c>
      <c r="AC65" s="172" t="s">
        <v>105</v>
      </c>
      <c r="AD65" s="181" t="s">
        <v>335</v>
      </c>
      <c r="AE65" s="185" t="s">
        <v>336</v>
      </c>
      <c r="AF65" s="180"/>
    </row>
    <row r="66" spans="2:32" s="160" customFormat="1" ht="216.75" customHeight="1" x14ac:dyDescent="0.2">
      <c r="B66" s="222"/>
      <c r="C66" s="192" t="s">
        <v>344</v>
      </c>
      <c r="D66" s="216"/>
      <c r="E66" s="230"/>
      <c r="F66" s="233"/>
      <c r="G66" s="210"/>
      <c r="H66" s="190">
        <v>3</v>
      </c>
      <c r="I66" s="174">
        <v>12</v>
      </c>
      <c r="J66" s="174" t="s">
        <v>252</v>
      </c>
      <c r="K66" s="173" t="s">
        <v>114</v>
      </c>
      <c r="L66" s="173" t="s">
        <v>115</v>
      </c>
      <c r="M66" s="174" t="s">
        <v>315</v>
      </c>
      <c r="N66" s="175" t="s">
        <v>111</v>
      </c>
      <c r="O66" s="176" t="s">
        <v>105</v>
      </c>
      <c r="P66" s="176" t="s">
        <v>105</v>
      </c>
      <c r="Q66" s="176" t="s">
        <v>297</v>
      </c>
      <c r="R66" s="177">
        <v>2</v>
      </c>
      <c r="S66" s="177">
        <v>2</v>
      </c>
      <c r="T66" s="177">
        <v>4</v>
      </c>
      <c r="U66" s="177" t="s">
        <v>36</v>
      </c>
      <c r="V66" s="177">
        <v>10</v>
      </c>
      <c r="W66" s="178">
        <v>40</v>
      </c>
      <c r="X66" s="177" t="s">
        <v>2</v>
      </c>
      <c r="Y66" s="177" t="s">
        <v>254</v>
      </c>
      <c r="Z66" s="162" t="s">
        <v>116</v>
      </c>
      <c r="AA66" s="177" t="s">
        <v>18</v>
      </c>
      <c r="AB66" s="172" t="s">
        <v>316</v>
      </c>
      <c r="AC66" s="172" t="s">
        <v>105</v>
      </c>
      <c r="AD66" s="172" t="s">
        <v>105</v>
      </c>
      <c r="AE66" s="179" t="s">
        <v>348</v>
      </c>
      <c r="AF66" s="180"/>
    </row>
    <row r="67" spans="2:32" s="160" customFormat="1" ht="216.75" customHeight="1" x14ac:dyDescent="0.2">
      <c r="B67" s="222"/>
      <c r="C67" s="192" t="s">
        <v>344</v>
      </c>
      <c r="D67" s="216"/>
      <c r="E67" s="230"/>
      <c r="F67" s="233"/>
      <c r="G67" s="210"/>
      <c r="H67" s="190">
        <v>3</v>
      </c>
      <c r="I67" s="174">
        <v>12</v>
      </c>
      <c r="J67" s="174" t="s">
        <v>252</v>
      </c>
      <c r="K67" s="173" t="s">
        <v>152</v>
      </c>
      <c r="L67" s="173" t="s">
        <v>153</v>
      </c>
      <c r="M67" s="174" t="s">
        <v>317</v>
      </c>
      <c r="N67" s="175" t="s">
        <v>111</v>
      </c>
      <c r="O67" s="176" t="s">
        <v>105</v>
      </c>
      <c r="P67" s="176" t="s">
        <v>105</v>
      </c>
      <c r="Q67" s="176" t="s">
        <v>297</v>
      </c>
      <c r="R67" s="177">
        <v>2</v>
      </c>
      <c r="S67" s="177">
        <v>2</v>
      </c>
      <c r="T67" s="177">
        <v>4</v>
      </c>
      <c r="U67" s="177" t="s">
        <v>36</v>
      </c>
      <c r="V67" s="177">
        <v>10</v>
      </c>
      <c r="W67" s="178">
        <v>40</v>
      </c>
      <c r="X67" s="177" t="s">
        <v>2</v>
      </c>
      <c r="Y67" s="177" t="s">
        <v>254</v>
      </c>
      <c r="Z67" s="162" t="s">
        <v>126</v>
      </c>
      <c r="AA67" s="177" t="s">
        <v>18</v>
      </c>
      <c r="AB67" s="172" t="s">
        <v>105</v>
      </c>
      <c r="AC67" s="172" t="s">
        <v>105</v>
      </c>
      <c r="AD67" s="172" t="s">
        <v>105</v>
      </c>
      <c r="AE67" s="172" t="s">
        <v>346</v>
      </c>
      <c r="AF67" s="180"/>
    </row>
    <row r="68" spans="2:32" s="160" customFormat="1" ht="216.75" customHeight="1" x14ac:dyDescent="0.2">
      <c r="B68" s="222"/>
      <c r="C68" s="192" t="s">
        <v>344</v>
      </c>
      <c r="D68" s="216"/>
      <c r="E68" s="230"/>
      <c r="F68" s="233"/>
      <c r="G68" s="210"/>
      <c r="H68" s="190">
        <v>3</v>
      </c>
      <c r="I68" s="174">
        <v>12</v>
      </c>
      <c r="J68" s="174" t="s">
        <v>252</v>
      </c>
      <c r="K68" s="173" t="s">
        <v>45</v>
      </c>
      <c r="L68" s="175" t="s">
        <v>117</v>
      </c>
      <c r="M68" s="188" t="s">
        <v>296</v>
      </c>
      <c r="N68" s="175" t="s">
        <v>294</v>
      </c>
      <c r="O68" s="171" t="s">
        <v>105</v>
      </c>
      <c r="P68" s="171" t="s">
        <v>105</v>
      </c>
      <c r="Q68" s="171" t="s">
        <v>297</v>
      </c>
      <c r="R68" s="177">
        <v>2</v>
      </c>
      <c r="S68" s="177">
        <v>3</v>
      </c>
      <c r="T68" s="177">
        <v>6</v>
      </c>
      <c r="U68" s="177" t="s">
        <v>10</v>
      </c>
      <c r="V68" s="177">
        <v>10</v>
      </c>
      <c r="W68" s="178">
        <v>60</v>
      </c>
      <c r="X68" s="177" t="s">
        <v>2</v>
      </c>
      <c r="Y68" s="177" t="s">
        <v>254</v>
      </c>
      <c r="Z68" s="177" t="s">
        <v>118</v>
      </c>
      <c r="AA68" s="177" t="s">
        <v>18</v>
      </c>
      <c r="AB68" s="172" t="s">
        <v>105</v>
      </c>
      <c r="AC68" s="172" t="s">
        <v>105</v>
      </c>
      <c r="AD68" s="181" t="s">
        <v>298</v>
      </c>
      <c r="AE68" s="181" t="s">
        <v>299</v>
      </c>
      <c r="AF68" s="180"/>
    </row>
    <row r="69" spans="2:32" s="160" customFormat="1" ht="218.25" x14ac:dyDescent="0.2">
      <c r="B69" s="222"/>
      <c r="C69" s="192" t="s">
        <v>344</v>
      </c>
      <c r="D69" s="216"/>
      <c r="E69" s="231"/>
      <c r="F69" s="224"/>
      <c r="G69" s="210"/>
      <c r="H69" s="190">
        <v>3</v>
      </c>
      <c r="I69" s="174">
        <v>12</v>
      </c>
      <c r="J69" s="174" t="s">
        <v>252</v>
      </c>
      <c r="K69" s="173" t="s">
        <v>45</v>
      </c>
      <c r="L69" s="175" t="s">
        <v>300</v>
      </c>
      <c r="M69" s="188" t="s">
        <v>301</v>
      </c>
      <c r="N69" s="175" t="s">
        <v>122</v>
      </c>
      <c r="O69" s="171" t="s">
        <v>302</v>
      </c>
      <c r="P69" s="171" t="s">
        <v>105</v>
      </c>
      <c r="Q69" s="171" t="s">
        <v>297</v>
      </c>
      <c r="R69" s="177">
        <v>2</v>
      </c>
      <c r="S69" s="177">
        <v>2</v>
      </c>
      <c r="T69" s="177">
        <v>4</v>
      </c>
      <c r="U69" s="177" t="s">
        <v>36</v>
      </c>
      <c r="V69" s="177">
        <v>10</v>
      </c>
      <c r="W69" s="178">
        <v>40</v>
      </c>
      <c r="X69" s="177" t="s">
        <v>2</v>
      </c>
      <c r="Y69" s="177" t="s">
        <v>254</v>
      </c>
      <c r="Z69" s="177" t="s">
        <v>177</v>
      </c>
      <c r="AA69" s="177" t="s">
        <v>18</v>
      </c>
      <c r="AB69" s="172" t="s">
        <v>105</v>
      </c>
      <c r="AC69" s="172" t="s">
        <v>105</v>
      </c>
      <c r="AD69" s="181" t="s">
        <v>302</v>
      </c>
      <c r="AE69" s="181" t="s">
        <v>349</v>
      </c>
      <c r="AF69" s="180" t="s">
        <v>105</v>
      </c>
    </row>
    <row r="70" spans="2:32" s="160" customFormat="1" ht="218.25" x14ac:dyDescent="0.2">
      <c r="B70" s="222"/>
      <c r="C70" s="192" t="s">
        <v>344</v>
      </c>
      <c r="D70" s="216"/>
      <c r="E70" s="231"/>
      <c r="F70" s="224"/>
      <c r="G70" s="210"/>
      <c r="H70" s="190">
        <v>3</v>
      </c>
      <c r="I70" s="174">
        <v>12</v>
      </c>
      <c r="J70" s="174" t="s">
        <v>252</v>
      </c>
      <c r="K70" s="173" t="s">
        <v>45</v>
      </c>
      <c r="L70" s="175" t="s">
        <v>119</v>
      </c>
      <c r="M70" s="188" t="s">
        <v>272</v>
      </c>
      <c r="N70" s="175" t="s">
        <v>294</v>
      </c>
      <c r="O70" s="171" t="s">
        <v>105</v>
      </c>
      <c r="P70" s="171" t="s">
        <v>295</v>
      </c>
      <c r="Q70" s="171" t="s">
        <v>274</v>
      </c>
      <c r="R70" s="177">
        <v>2</v>
      </c>
      <c r="S70" s="177">
        <v>3</v>
      </c>
      <c r="T70" s="177">
        <v>6</v>
      </c>
      <c r="U70" s="177" t="s">
        <v>10</v>
      </c>
      <c r="V70" s="177">
        <v>10</v>
      </c>
      <c r="W70" s="178">
        <v>60</v>
      </c>
      <c r="X70" s="177" t="s">
        <v>2</v>
      </c>
      <c r="Y70" s="177" t="s">
        <v>254</v>
      </c>
      <c r="Z70" s="177" t="s">
        <v>118</v>
      </c>
      <c r="AA70" s="177" t="s">
        <v>18</v>
      </c>
      <c r="AB70" s="172" t="s">
        <v>105</v>
      </c>
      <c r="AC70" s="172" t="s">
        <v>105</v>
      </c>
      <c r="AD70" s="181" t="s">
        <v>275</v>
      </c>
      <c r="AE70" s="181" t="s">
        <v>276</v>
      </c>
      <c r="AF70" s="180" t="s">
        <v>105</v>
      </c>
    </row>
    <row r="71" spans="2:32" s="160" customFormat="1" ht="218.25" x14ac:dyDescent="0.2">
      <c r="B71" s="222"/>
      <c r="C71" s="192" t="s">
        <v>344</v>
      </c>
      <c r="D71" s="216"/>
      <c r="E71" s="231"/>
      <c r="F71" s="224"/>
      <c r="G71" s="210"/>
      <c r="H71" s="190">
        <v>3</v>
      </c>
      <c r="I71" s="174">
        <v>12</v>
      </c>
      <c r="J71" s="174" t="s">
        <v>252</v>
      </c>
      <c r="K71" s="173" t="s">
        <v>45</v>
      </c>
      <c r="L71" s="175" t="s">
        <v>147</v>
      </c>
      <c r="M71" s="182" t="s">
        <v>337</v>
      </c>
      <c r="N71" s="175" t="s">
        <v>125</v>
      </c>
      <c r="O71" s="176" t="s">
        <v>105</v>
      </c>
      <c r="P71" s="176" t="s">
        <v>338</v>
      </c>
      <c r="Q71" s="176" t="s">
        <v>286</v>
      </c>
      <c r="R71" s="177">
        <v>2</v>
      </c>
      <c r="S71" s="177">
        <v>3</v>
      </c>
      <c r="T71" s="177">
        <v>6</v>
      </c>
      <c r="U71" s="177" t="s">
        <v>10</v>
      </c>
      <c r="V71" s="177">
        <v>25</v>
      </c>
      <c r="W71" s="178">
        <v>150</v>
      </c>
      <c r="X71" s="177" t="s">
        <v>1</v>
      </c>
      <c r="Y71" s="177" t="s">
        <v>253</v>
      </c>
      <c r="Z71" s="177" t="s">
        <v>118</v>
      </c>
      <c r="AA71" s="177" t="s">
        <v>18</v>
      </c>
      <c r="AB71" s="172" t="s">
        <v>105</v>
      </c>
      <c r="AC71" s="172" t="s">
        <v>105</v>
      </c>
      <c r="AD71" s="181" t="s">
        <v>105</v>
      </c>
      <c r="AE71" s="184" t="s">
        <v>391</v>
      </c>
      <c r="AF71" s="180" t="s">
        <v>105</v>
      </c>
    </row>
    <row r="72" spans="2:32" s="160" customFormat="1" ht="219" thickBot="1" x14ac:dyDescent="0.25">
      <c r="B72" s="222"/>
      <c r="C72" s="192" t="s">
        <v>344</v>
      </c>
      <c r="D72" s="217"/>
      <c r="E72" s="232"/>
      <c r="F72" s="234"/>
      <c r="G72" s="211"/>
      <c r="H72" s="190">
        <v>3</v>
      </c>
      <c r="I72" s="174">
        <v>12</v>
      </c>
      <c r="J72" s="174" t="s">
        <v>252</v>
      </c>
      <c r="K72" s="173" t="s">
        <v>28</v>
      </c>
      <c r="L72" s="175" t="s">
        <v>124</v>
      </c>
      <c r="M72" s="188" t="s">
        <v>339</v>
      </c>
      <c r="N72" s="175" t="s">
        <v>311</v>
      </c>
      <c r="O72" s="176" t="s">
        <v>105</v>
      </c>
      <c r="P72" s="176" t="s">
        <v>105</v>
      </c>
      <c r="Q72" s="176" t="s">
        <v>297</v>
      </c>
      <c r="R72" s="177">
        <v>2</v>
      </c>
      <c r="S72" s="177">
        <v>3</v>
      </c>
      <c r="T72" s="177">
        <v>6</v>
      </c>
      <c r="U72" s="177" t="s">
        <v>10</v>
      </c>
      <c r="V72" s="177">
        <v>10</v>
      </c>
      <c r="W72" s="178">
        <v>60</v>
      </c>
      <c r="X72" s="177" t="s">
        <v>2</v>
      </c>
      <c r="Y72" s="177" t="s">
        <v>254</v>
      </c>
      <c r="Z72" s="177" t="s">
        <v>126</v>
      </c>
      <c r="AA72" s="177" t="s">
        <v>18</v>
      </c>
      <c r="AB72" s="172" t="s">
        <v>105</v>
      </c>
      <c r="AC72" s="172" t="s">
        <v>105</v>
      </c>
      <c r="AD72" s="181" t="s">
        <v>105</v>
      </c>
      <c r="AE72" s="172" t="s">
        <v>127</v>
      </c>
      <c r="AF72" s="180" t="s">
        <v>105</v>
      </c>
    </row>
    <row r="73" spans="2:32" s="194" customFormat="1" ht="216.75" x14ac:dyDescent="0.2">
      <c r="B73" s="195" t="s">
        <v>353</v>
      </c>
      <c r="C73" s="196" t="s">
        <v>354</v>
      </c>
      <c r="D73" s="196" t="s">
        <v>355</v>
      </c>
      <c r="E73" s="197" t="s">
        <v>356</v>
      </c>
      <c r="F73" s="197" t="s">
        <v>357</v>
      </c>
      <c r="G73" s="198" t="s">
        <v>288</v>
      </c>
      <c r="H73" s="199">
        <v>22</v>
      </c>
      <c r="I73" s="198">
        <v>8</v>
      </c>
      <c r="J73" s="199" t="s">
        <v>287</v>
      </c>
      <c r="K73" s="198" t="s">
        <v>144</v>
      </c>
      <c r="L73" s="199" t="s">
        <v>246</v>
      </c>
      <c r="M73" s="197" t="s">
        <v>358</v>
      </c>
      <c r="N73" s="197" t="s">
        <v>359</v>
      </c>
      <c r="O73" s="200" t="s">
        <v>360</v>
      </c>
      <c r="P73" s="200" t="s">
        <v>361</v>
      </c>
      <c r="Q73" s="200" t="s">
        <v>362</v>
      </c>
      <c r="R73" s="201">
        <v>6</v>
      </c>
      <c r="S73" s="201">
        <v>2</v>
      </c>
      <c r="T73" s="165">
        <f t="shared" ref="T73:T78" si="0">+R73*S73</f>
        <v>12</v>
      </c>
      <c r="U73" s="202" t="str">
        <f t="shared" ref="U73:U78" si="1">IF(T73&gt;=24,"MUY ALTO",IF(T73&gt;=10,"ALTO",IF(T73&gt;=6,"MEDIO",IF(T73&lt;=40,"BAJO"))))</f>
        <v>ALTO</v>
      </c>
      <c r="V73" s="201">
        <v>100</v>
      </c>
      <c r="W73" s="203">
        <f t="shared" ref="W73:W78" si="2">+V73*T73</f>
        <v>1200</v>
      </c>
      <c r="X73" s="202" t="str">
        <f t="shared" ref="X73:X78" si="3">IF(W73&gt;=600,"I",IF(W73&gt;=150,"II",IF(W73&gt;=40,"III",IF(W73&lt;=40,"IV"))))</f>
        <v>I</v>
      </c>
      <c r="Y73" s="166" t="str">
        <f t="shared" ref="Y73:Y78" si="4">IF(X73="IV","ACEPTABLE",IF(X73="III","MEJORABLE",IF(X73="II","ACEPTABLE CON CONTROL ESPECIFICO",IF(X73="I","NO ACEPTABLE"))))</f>
        <v>NO ACEPTABLE</v>
      </c>
      <c r="Z73" s="202" t="s">
        <v>123</v>
      </c>
      <c r="AA73" s="202" t="s">
        <v>18</v>
      </c>
      <c r="AB73" s="204"/>
      <c r="AC73" s="204"/>
      <c r="AD73" s="205" t="s">
        <v>363</v>
      </c>
      <c r="AE73" s="206" t="s">
        <v>385</v>
      </c>
      <c r="AF73" s="205" t="s">
        <v>364</v>
      </c>
    </row>
    <row r="74" spans="2:32" s="194" customFormat="1" ht="153" x14ac:dyDescent="0.2">
      <c r="B74" s="195" t="s">
        <v>353</v>
      </c>
      <c r="C74" s="196" t="s">
        <v>354</v>
      </c>
      <c r="D74" s="196" t="s">
        <v>355</v>
      </c>
      <c r="E74" s="197" t="s">
        <v>356</v>
      </c>
      <c r="F74" s="197" t="s">
        <v>357</v>
      </c>
      <c r="G74" s="198" t="s">
        <v>288</v>
      </c>
      <c r="H74" s="199">
        <v>22</v>
      </c>
      <c r="I74" s="198">
        <v>8</v>
      </c>
      <c r="J74" s="199" t="s">
        <v>287</v>
      </c>
      <c r="K74" s="198" t="s">
        <v>28</v>
      </c>
      <c r="L74" s="199" t="s">
        <v>129</v>
      </c>
      <c r="M74" s="197" t="s">
        <v>358</v>
      </c>
      <c r="N74" s="197" t="s">
        <v>365</v>
      </c>
      <c r="O74" s="207" t="s">
        <v>360</v>
      </c>
      <c r="P74" s="205" t="s">
        <v>366</v>
      </c>
      <c r="Q74" s="205" t="s">
        <v>367</v>
      </c>
      <c r="R74" s="201">
        <v>6</v>
      </c>
      <c r="S74" s="201">
        <v>2</v>
      </c>
      <c r="T74" s="165">
        <f t="shared" si="0"/>
        <v>12</v>
      </c>
      <c r="U74" s="202" t="str">
        <f t="shared" si="1"/>
        <v>ALTO</v>
      </c>
      <c r="V74" s="201">
        <v>100</v>
      </c>
      <c r="W74" s="203">
        <f t="shared" si="2"/>
        <v>1200</v>
      </c>
      <c r="X74" s="202" t="str">
        <f t="shared" si="3"/>
        <v>I</v>
      </c>
      <c r="Y74" s="166" t="str">
        <f t="shared" si="4"/>
        <v>NO ACEPTABLE</v>
      </c>
      <c r="Z74" s="202" t="s">
        <v>368</v>
      </c>
      <c r="AA74" s="202" t="s">
        <v>18</v>
      </c>
      <c r="AB74" s="204"/>
      <c r="AC74" s="204"/>
      <c r="AD74" s="205" t="s">
        <v>369</v>
      </c>
      <c r="AE74" s="206" t="s">
        <v>397</v>
      </c>
      <c r="AF74" s="205" t="s">
        <v>370</v>
      </c>
    </row>
    <row r="75" spans="2:32" s="194" customFormat="1" ht="242.25" x14ac:dyDescent="0.2">
      <c r="B75" s="195" t="s">
        <v>353</v>
      </c>
      <c r="C75" s="196" t="s">
        <v>354</v>
      </c>
      <c r="D75" s="196" t="s">
        <v>355</v>
      </c>
      <c r="E75" s="197" t="s">
        <v>371</v>
      </c>
      <c r="F75" s="197" t="s">
        <v>357</v>
      </c>
      <c r="G75" s="198" t="s">
        <v>288</v>
      </c>
      <c r="H75" s="199">
        <v>22</v>
      </c>
      <c r="I75" s="198">
        <v>8</v>
      </c>
      <c r="J75" s="199" t="s">
        <v>287</v>
      </c>
      <c r="K75" s="198" t="s">
        <v>144</v>
      </c>
      <c r="L75" s="199" t="s">
        <v>246</v>
      </c>
      <c r="M75" s="197" t="s">
        <v>358</v>
      </c>
      <c r="N75" s="197" t="s">
        <v>359</v>
      </c>
      <c r="O75" s="200" t="s">
        <v>360</v>
      </c>
      <c r="P75" s="200" t="s">
        <v>372</v>
      </c>
      <c r="Q75" s="200" t="s">
        <v>373</v>
      </c>
      <c r="R75" s="201">
        <v>6</v>
      </c>
      <c r="S75" s="201">
        <v>2</v>
      </c>
      <c r="T75" s="165">
        <f t="shared" si="0"/>
        <v>12</v>
      </c>
      <c r="U75" s="202" t="str">
        <f t="shared" si="1"/>
        <v>ALTO</v>
      </c>
      <c r="V75" s="201">
        <v>100</v>
      </c>
      <c r="W75" s="203">
        <f t="shared" si="2"/>
        <v>1200</v>
      </c>
      <c r="X75" s="202" t="str">
        <f t="shared" si="3"/>
        <v>I</v>
      </c>
      <c r="Y75" s="166" t="str">
        <f t="shared" si="4"/>
        <v>NO ACEPTABLE</v>
      </c>
      <c r="Z75" s="202" t="s">
        <v>123</v>
      </c>
      <c r="AA75" s="202" t="s">
        <v>18</v>
      </c>
      <c r="AB75" s="204"/>
      <c r="AC75" s="204"/>
      <c r="AD75" s="205"/>
      <c r="AE75" s="206" t="s">
        <v>385</v>
      </c>
      <c r="AF75" s="205" t="s">
        <v>374</v>
      </c>
    </row>
    <row r="76" spans="2:32" s="194" customFormat="1" ht="153" x14ac:dyDescent="0.2">
      <c r="B76" s="195" t="s">
        <v>353</v>
      </c>
      <c r="C76" s="196" t="s">
        <v>354</v>
      </c>
      <c r="D76" s="196" t="s">
        <v>355</v>
      </c>
      <c r="E76" s="197" t="s">
        <v>371</v>
      </c>
      <c r="F76" s="197" t="s">
        <v>357</v>
      </c>
      <c r="G76" s="198" t="s">
        <v>288</v>
      </c>
      <c r="H76" s="199">
        <v>22</v>
      </c>
      <c r="I76" s="198">
        <v>8</v>
      </c>
      <c r="J76" s="199" t="s">
        <v>287</v>
      </c>
      <c r="K76" s="198" t="s">
        <v>28</v>
      </c>
      <c r="L76" s="199" t="s">
        <v>124</v>
      </c>
      <c r="M76" s="197" t="s">
        <v>358</v>
      </c>
      <c r="N76" s="197" t="s">
        <v>365</v>
      </c>
      <c r="O76" s="207" t="s">
        <v>360</v>
      </c>
      <c r="P76" s="205" t="s">
        <v>366</v>
      </c>
      <c r="Q76" s="205" t="s">
        <v>367</v>
      </c>
      <c r="R76" s="201">
        <v>6</v>
      </c>
      <c r="S76" s="201">
        <v>2</v>
      </c>
      <c r="T76" s="165">
        <f t="shared" si="0"/>
        <v>12</v>
      </c>
      <c r="U76" s="202" t="str">
        <f t="shared" si="1"/>
        <v>ALTO</v>
      </c>
      <c r="V76" s="201">
        <v>100</v>
      </c>
      <c r="W76" s="203">
        <f t="shared" si="2"/>
        <v>1200</v>
      </c>
      <c r="X76" s="202" t="str">
        <f t="shared" si="3"/>
        <v>I</v>
      </c>
      <c r="Y76" s="166" t="str">
        <f t="shared" si="4"/>
        <v>NO ACEPTABLE</v>
      </c>
      <c r="Z76" s="202" t="s">
        <v>368</v>
      </c>
      <c r="AA76" s="202" t="s">
        <v>18</v>
      </c>
      <c r="AB76" s="204"/>
      <c r="AC76" s="204"/>
      <c r="AD76" s="205"/>
      <c r="AE76" s="206" t="s">
        <v>397</v>
      </c>
      <c r="AF76" s="205" t="s">
        <v>374</v>
      </c>
    </row>
    <row r="77" spans="2:32" s="194" customFormat="1" ht="216" x14ac:dyDescent="0.2">
      <c r="B77" s="195" t="s">
        <v>353</v>
      </c>
      <c r="C77" s="196" t="s">
        <v>354</v>
      </c>
      <c r="D77" s="196" t="s">
        <v>355</v>
      </c>
      <c r="E77" s="197" t="s">
        <v>375</v>
      </c>
      <c r="F77" s="197" t="s">
        <v>357</v>
      </c>
      <c r="G77" s="198" t="s">
        <v>288</v>
      </c>
      <c r="H77" s="199">
        <v>22</v>
      </c>
      <c r="I77" s="198">
        <v>8</v>
      </c>
      <c r="J77" s="199" t="s">
        <v>287</v>
      </c>
      <c r="K77" s="198" t="s">
        <v>144</v>
      </c>
      <c r="L77" s="199" t="s">
        <v>246</v>
      </c>
      <c r="M77" s="197" t="s">
        <v>376</v>
      </c>
      <c r="N77" s="197" t="s">
        <v>377</v>
      </c>
      <c r="O77" s="207" t="s">
        <v>360</v>
      </c>
      <c r="P77" s="207" t="s">
        <v>378</v>
      </c>
      <c r="Q77" s="205" t="s">
        <v>379</v>
      </c>
      <c r="R77" s="201">
        <v>6</v>
      </c>
      <c r="S77" s="201">
        <v>2</v>
      </c>
      <c r="T77" s="165">
        <f t="shared" si="0"/>
        <v>12</v>
      </c>
      <c r="U77" s="202" t="str">
        <f t="shared" si="1"/>
        <v>ALTO</v>
      </c>
      <c r="V77" s="201">
        <v>100</v>
      </c>
      <c r="W77" s="203">
        <f t="shared" si="2"/>
        <v>1200</v>
      </c>
      <c r="X77" s="202" t="str">
        <f t="shared" si="3"/>
        <v>I</v>
      </c>
      <c r="Y77" s="166" t="str">
        <f t="shared" si="4"/>
        <v>NO ACEPTABLE</v>
      </c>
      <c r="Z77" s="202" t="s">
        <v>123</v>
      </c>
      <c r="AA77" s="202" t="s">
        <v>18</v>
      </c>
      <c r="AB77" s="204"/>
      <c r="AC77" s="204"/>
      <c r="AD77" s="205" t="s">
        <v>380</v>
      </c>
      <c r="AE77" s="206" t="s">
        <v>385</v>
      </c>
      <c r="AF77" s="205" t="s">
        <v>381</v>
      </c>
    </row>
    <row r="78" spans="2:32" s="194" customFormat="1" ht="153" x14ac:dyDescent="0.2">
      <c r="B78" s="195" t="s">
        <v>353</v>
      </c>
      <c r="C78" s="196" t="s">
        <v>354</v>
      </c>
      <c r="D78" s="196" t="s">
        <v>355</v>
      </c>
      <c r="E78" s="197" t="s">
        <v>375</v>
      </c>
      <c r="F78" s="197" t="s">
        <v>357</v>
      </c>
      <c r="G78" s="198" t="s">
        <v>288</v>
      </c>
      <c r="H78" s="199">
        <v>22</v>
      </c>
      <c r="I78" s="198">
        <v>8</v>
      </c>
      <c r="J78" s="199" t="s">
        <v>287</v>
      </c>
      <c r="K78" s="198" t="s">
        <v>28</v>
      </c>
      <c r="L78" s="199" t="s">
        <v>129</v>
      </c>
      <c r="M78" s="197" t="s">
        <v>376</v>
      </c>
      <c r="N78" s="197" t="s">
        <v>382</v>
      </c>
      <c r="O78" s="207" t="s">
        <v>360</v>
      </c>
      <c r="P78" s="207" t="s">
        <v>383</v>
      </c>
      <c r="Q78" s="207" t="s">
        <v>384</v>
      </c>
      <c r="R78" s="201">
        <v>6</v>
      </c>
      <c r="S78" s="201">
        <v>2</v>
      </c>
      <c r="T78" s="165">
        <f t="shared" si="0"/>
        <v>12</v>
      </c>
      <c r="U78" s="202" t="str">
        <f t="shared" si="1"/>
        <v>ALTO</v>
      </c>
      <c r="V78" s="201">
        <v>100</v>
      </c>
      <c r="W78" s="203">
        <f t="shared" si="2"/>
        <v>1200</v>
      </c>
      <c r="X78" s="202" t="str">
        <f t="shared" si="3"/>
        <v>I</v>
      </c>
      <c r="Y78" s="166" t="str">
        <f t="shared" si="4"/>
        <v>NO ACEPTABLE</v>
      </c>
      <c r="Z78" s="202" t="s">
        <v>368</v>
      </c>
      <c r="AA78" s="202" t="s">
        <v>18</v>
      </c>
      <c r="AB78" s="204"/>
      <c r="AC78" s="204"/>
      <c r="AD78" s="205" t="s">
        <v>380</v>
      </c>
      <c r="AE78" s="206" t="s">
        <v>397</v>
      </c>
      <c r="AF78" s="205" t="s">
        <v>381</v>
      </c>
    </row>
    <row r="81" spans="10:25" x14ac:dyDescent="0.2">
      <c r="J81" s="115" t="s">
        <v>138</v>
      </c>
      <c r="K81" s="116" t="s">
        <v>139</v>
      </c>
      <c r="N81" s="126" t="s">
        <v>162</v>
      </c>
      <c r="R81" s="131" t="s">
        <v>12</v>
      </c>
      <c r="S81" s="131" t="s">
        <v>13</v>
      </c>
      <c r="T81" s="133"/>
      <c r="U81" s="131" t="s">
        <v>15</v>
      </c>
      <c r="V81" s="134"/>
      <c r="W81" s="134"/>
      <c r="X81" s="135"/>
      <c r="Y81" s="126" t="s">
        <v>17</v>
      </c>
    </row>
    <row r="82" spans="10:25" ht="63.75" x14ac:dyDescent="0.2">
      <c r="J82" s="117" t="s">
        <v>140</v>
      </c>
      <c r="K82" s="118" t="s">
        <v>141</v>
      </c>
      <c r="N82" s="127" t="s">
        <v>163</v>
      </c>
      <c r="R82" s="131">
        <v>10</v>
      </c>
      <c r="S82" s="137">
        <v>4</v>
      </c>
      <c r="T82" s="133"/>
      <c r="U82" s="137">
        <v>100</v>
      </c>
      <c r="V82" s="134"/>
      <c r="W82" s="134"/>
      <c r="X82" s="135"/>
      <c r="Y82" s="136" t="s">
        <v>165</v>
      </c>
    </row>
    <row r="83" spans="10:25" ht="89.25" x14ac:dyDescent="0.2">
      <c r="J83" s="119" t="s">
        <v>142</v>
      </c>
      <c r="K83" s="120" t="s">
        <v>143</v>
      </c>
      <c r="N83" s="128" t="s">
        <v>104</v>
      </c>
      <c r="R83" s="131">
        <v>6</v>
      </c>
      <c r="S83" s="131">
        <v>3</v>
      </c>
      <c r="T83" s="133"/>
      <c r="U83" s="131">
        <v>60</v>
      </c>
      <c r="V83" s="134"/>
      <c r="W83" s="134"/>
      <c r="X83" s="135"/>
      <c r="Y83" s="136" t="s">
        <v>166</v>
      </c>
    </row>
    <row r="84" spans="10:25" ht="63.75" x14ac:dyDescent="0.2">
      <c r="J84" s="117" t="s">
        <v>144</v>
      </c>
      <c r="K84" s="118" t="s">
        <v>145</v>
      </c>
      <c r="N84" s="129" t="s">
        <v>125</v>
      </c>
      <c r="R84" s="131">
        <v>2</v>
      </c>
      <c r="S84" s="131">
        <v>2</v>
      </c>
      <c r="T84" s="133"/>
      <c r="U84" s="131">
        <v>25</v>
      </c>
      <c r="V84" s="134"/>
      <c r="W84" s="134"/>
      <c r="X84" s="135"/>
      <c r="Y84" s="136" t="s">
        <v>167</v>
      </c>
    </row>
    <row r="85" spans="10:25" ht="89.25" x14ac:dyDescent="0.2">
      <c r="J85" s="119" t="s">
        <v>107</v>
      </c>
      <c r="K85" s="120" t="s">
        <v>108</v>
      </c>
      <c r="N85" s="129" t="s">
        <v>122</v>
      </c>
      <c r="R85" s="137">
        <v>0</v>
      </c>
      <c r="S85" s="131">
        <v>1</v>
      </c>
      <c r="T85" s="133"/>
      <c r="U85" s="131">
        <v>10</v>
      </c>
      <c r="V85" s="134"/>
      <c r="W85" s="134"/>
      <c r="X85" s="135"/>
      <c r="Y85" s="136" t="s">
        <v>168</v>
      </c>
    </row>
    <row r="86" spans="10:25" ht="76.5" x14ac:dyDescent="0.2">
      <c r="J86" s="121" t="s">
        <v>102</v>
      </c>
      <c r="K86" s="118" t="s">
        <v>103</v>
      </c>
      <c r="N86" s="128" t="s">
        <v>164</v>
      </c>
      <c r="Q86" s="138"/>
      <c r="R86" s="138"/>
      <c r="S86" s="138"/>
      <c r="T86" s="138"/>
      <c r="U86" s="138"/>
      <c r="V86" s="134"/>
      <c r="W86" s="134"/>
      <c r="X86" s="135"/>
      <c r="Y86" s="119" t="s">
        <v>169</v>
      </c>
    </row>
    <row r="87" spans="10:25" ht="153" x14ac:dyDescent="0.2">
      <c r="J87" s="122" t="s">
        <v>45</v>
      </c>
      <c r="K87" s="120" t="s">
        <v>121</v>
      </c>
      <c r="N87" s="130" t="s">
        <v>111</v>
      </c>
      <c r="Q87" s="134"/>
      <c r="R87" s="134"/>
      <c r="S87" s="139"/>
      <c r="T87" s="133"/>
      <c r="U87" s="140"/>
      <c r="V87" s="134"/>
      <c r="W87" s="134"/>
      <c r="X87" s="135"/>
      <c r="Y87" s="119" t="s">
        <v>170</v>
      </c>
    </row>
    <row r="88" spans="10:25" ht="114.75" x14ac:dyDescent="0.2">
      <c r="J88" s="122" t="s">
        <v>45</v>
      </c>
      <c r="K88" s="118" t="s">
        <v>112</v>
      </c>
      <c r="N88" s="128" t="s">
        <v>242</v>
      </c>
      <c r="Q88" s="134"/>
      <c r="R88" s="134"/>
      <c r="S88" s="132"/>
      <c r="T88" s="133"/>
      <c r="U88" s="133"/>
      <c r="V88" s="134"/>
      <c r="W88" s="134"/>
      <c r="X88" s="135"/>
      <c r="Y88" s="119" t="s">
        <v>126</v>
      </c>
    </row>
    <row r="89" spans="10:25" ht="229.5" x14ac:dyDescent="0.2">
      <c r="J89" s="122" t="s">
        <v>45</v>
      </c>
      <c r="K89" s="120" t="s">
        <v>120</v>
      </c>
      <c r="N89" s="128" t="s">
        <v>243</v>
      </c>
      <c r="Q89" s="134"/>
      <c r="R89" s="134"/>
      <c r="S89" s="132"/>
      <c r="T89" s="133"/>
      <c r="U89" s="133"/>
      <c r="V89" s="134"/>
      <c r="W89" s="134"/>
      <c r="X89" s="135"/>
      <c r="Y89" s="119" t="s">
        <v>106</v>
      </c>
    </row>
    <row r="90" spans="10:25" ht="63.75" x14ac:dyDescent="0.2">
      <c r="J90" s="122" t="s">
        <v>45</v>
      </c>
      <c r="K90" s="118" t="s">
        <v>146</v>
      </c>
      <c r="N90" s="128" t="s">
        <v>245</v>
      </c>
      <c r="Q90" s="134"/>
      <c r="R90" s="134"/>
      <c r="S90" s="132"/>
      <c r="T90" s="133"/>
      <c r="U90" s="133"/>
      <c r="V90" s="134"/>
      <c r="W90" s="134"/>
      <c r="X90" s="135"/>
      <c r="Y90" s="119" t="s">
        <v>116</v>
      </c>
    </row>
    <row r="91" spans="10:25" ht="89.25" x14ac:dyDescent="0.2">
      <c r="J91" s="122" t="s">
        <v>45</v>
      </c>
      <c r="K91" s="120" t="s">
        <v>119</v>
      </c>
      <c r="N91" s="128" t="s">
        <v>293</v>
      </c>
      <c r="Q91" s="134"/>
      <c r="R91" s="134"/>
      <c r="S91" s="132"/>
      <c r="T91" s="133"/>
      <c r="U91" s="133"/>
      <c r="V91" s="134"/>
      <c r="W91" s="134"/>
      <c r="X91" s="135"/>
      <c r="Y91" s="119" t="s">
        <v>171</v>
      </c>
    </row>
    <row r="92" spans="10:25" ht="127.5" x14ac:dyDescent="0.2">
      <c r="J92" s="122" t="s">
        <v>45</v>
      </c>
      <c r="K92" s="118" t="s">
        <v>117</v>
      </c>
      <c r="Q92" s="134"/>
      <c r="R92" s="134"/>
      <c r="S92" s="132"/>
      <c r="T92" s="133"/>
      <c r="U92" s="133"/>
      <c r="V92" s="134"/>
      <c r="W92" s="134"/>
      <c r="X92" s="135"/>
      <c r="Y92" s="119" t="s">
        <v>118</v>
      </c>
    </row>
    <row r="93" spans="10:25" ht="38.25" x14ac:dyDescent="0.2">
      <c r="J93" s="122" t="s">
        <v>45</v>
      </c>
      <c r="K93" s="123" t="s">
        <v>147</v>
      </c>
      <c r="Q93" s="134"/>
      <c r="R93" s="134"/>
      <c r="S93" s="132"/>
      <c r="T93" s="133"/>
      <c r="U93" s="133"/>
      <c r="V93" s="134"/>
      <c r="W93" s="134"/>
      <c r="X93" s="135"/>
      <c r="Y93" s="119" t="s">
        <v>172</v>
      </c>
    </row>
    <row r="94" spans="10:25" ht="114.75" x14ac:dyDescent="0.2">
      <c r="J94" s="122" t="s">
        <v>45</v>
      </c>
      <c r="K94" s="124" t="s">
        <v>128</v>
      </c>
      <c r="Q94" s="134"/>
      <c r="R94" s="134"/>
      <c r="S94" s="132"/>
      <c r="T94" s="133"/>
      <c r="U94" s="133"/>
      <c r="V94" s="134"/>
      <c r="W94" s="134"/>
      <c r="X94" s="135"/>
      <c r="Y94" s="119" t="s">
        <v>173</v>
      </c>
    </row>
    <row r="95" spans="10:25" ht="25.5" x14ac:dyDescent="0.2">
      <c r="J95" s="122" t="s">
        <v>45</v>
      </c>
      <c r="K95" s="120" t="s">
        <v>25</v>
      </c>
      <c r="Q95" s="134"/>
      <c r="R95" s="134"/>
      <c r="S95" s="132"/>
      <c r="T95" s="133"/>
      <c r="U95" s="133"/>
      <c r="V95" s="134"/>
      <c r="W95" s="134"/>
      <c r="X95" s="135"/>
      <c r="Y95" s="119" t="s">
        <v>174</v>
      </c>
    </row>
    <row r="96" spans="10:25" ht="178.5" x14ac:dyDescent="0.2">
      <c r="J96" s="122" t="s">
        <v>45</v>
      </c>
      <c r="K96" s="118" t="s">
        <v>148</v>
      </c>
      <c r="Q96" s="134"/>
      <c r="R96" s="134"/>
      <c r="S96" s="132"/>
      <c r="T96" s="133"/>
      <c r="U96" s="133"/>
      <c r="V96" s="134"/>
      <c r="W96" s="134"/>
      <c r="X96" s="135"/>
      <c r="Y96" s="119" t="s">
        <v>175</v>
      </c>
    </row>
    <row r="97" spans="10:25" x14ac:dyDescent="0.2">
      <c r="J97" s="122" t="s">
        <v>45</v>
      </c>
      <c r="K97" s="120" t="s">
        <v>149</v>
      </c>
      <c r="Q97" s="134"/>
      <c r="R97" s="134"/>
      <c r="S97" s="132"/>
      <c r="T97" s="133"/>
      <c r="U97" s="133"/>
      <c r="V97" s="134"/>
      <c r="W97" s="134"/>
      <c r="X97" s="135"/>
      <c r="Y97" s="119" t="s">
        <v>123</v>
      </c>
    </row>
    <row r="98" spans="10:25" ht="127.5" x14ac:dyDescent="0.2">
      <c r="J98" s="117" t="s">
        <v>130</v>
      </c>
      <c r="K98" s="118" t="s">
        <v>131</v>
      </c>
      <c r="Q98" s="134"/>
      <c r="R98" s="134"/>
      <c r="S98" s="132"/>
      <c r="T98" s="133"/>
      <c r="U98" s="133"/>
      <c r="V98" s="134"/>
      <c r="W98" s="134"/>
      <c r="X98" s="135"/>
      <c r="Y98" s="141" t="s">
        <v>176</v>
      </c>
    </row>
    <row r="99" spans="10:25" ht="51" x14ac:dyDescent="0.2">
      <c r="J99" s="119" t="s">
        <v>114</v>
      </c>
      <c r="K99" s="120" t="s">
        <v>115</v>
      </c>
      <c r="Q99" s="134"/>
      <c r="R99" s="134"/>
      <c r="S99" s="132"/>
      <c r="T99" s="133"/>
      <c r="U99" s="133"/>
      <c r="V99" s="134"/>
      <c r="W99" s="134"/>
      <c r="X99" s="135"/>
      <c r="Y99" s="119" t="s">
        <v>113</v>
      </c>
    </row>
    <row r="100" spans="10:25" ht="63.75" x14ac:dyDescent="0.2">
      <c r="J100" s="117" t="s">
        <v>150</v>
      </c>
      <c r="K100" s="118" t="s">
        <v>151</v>
      </c>
      <c r="Q100" s="134"/>
      <c r="R100" s="134"/>
      <c r="S100" s="132"/>
      <c r="T100" s="133"/>
      <c r="U100" s="133"/>
      <c r="V100" s="134"/>
      <c r="W100" s="134"/>
      <c r="X100" s="135"/>
      <c r="Y100" s="119" t="s">
        <v>177</v>
      </c>
    </row>
    <row r="101" spans="10:25" ht="114.75" x14ac:dyDescent="0.2">
      <c r="J101" s="119" t="s">
        <v>109</v>
      </c>
      <c r="K101" s="123" t="s">
        <v>110</v>
      </c>
      <c r="Q101" s="134"/>
      <c r="R101" s="134"/>
      <c r="S101" s="132"/>
      <c r="T101" s="133"/>
      <c r="U101" s="133"/>
      <c r="V101" s="134"/>
      <c r="W101" s="134"/>
      <c r="X101" s="135"/>
      <c r="Y101" s="119" t="s">
        <v>178</v>
      </c>
    </row>
    <row r="102" spans="10:25" ht="25.5" x14ac:dyDescent="0.2">
      <c r="J102" s="117" t="s">
        <v>152</v>
      </c>
      <c r="K102" s="124" t="s">
        <v>153</v>
      </c>
      <c r="S102" s="132"/>
      <c r="U102" s="133"/>
      <c r="Y102" s="155" t="s">
        <v>244</v>
      </c>
    </row>
    <row r="103" spans="10:25" ht="25.5" customHeight="1" x14ac:dyDescent="0.2">
      <c r="J103" s="157" t="s">
        <v>154</v>
      </c>
      <c r="K103" s="120" t="s">
        <v>155</v>
      </c>
    </row>
    <row r="104" spans="10:25" x14ac:dyDescent="0.2">
      <c r="J104" s="158"/>
      <c r="K104" s="120" t="s">
        <v>156</v>
      </c>
    </row>
    <row r="105" spans="10:25" ht="38.25" x14ac:dyDescent="0.2">
      <c r="J105" s="117" t="s">
        <v>157</v>
      </c>
      <c r="K105" s="118" t="s">
        <v>158</v>
      </c>
    </row>
    <row r="106" spans="10:25" ht="25.5" x14ac:dyDescent="0.2">
      <c r="J106" s="125" t="s">
        <v>28</v>
      </c>
      <c r="K106" s="120" t="s">
        <v>124</v>
      </c>
    </row>
    <row r="107" spans="10:25" ht="76.5" x14ac:dyDescent="0.2">
      <c r="J107" s="125" t="s">
        <v>28</v>
      </c>
      <c r="K107" s="118" t="s">
        <v>129</v>
      </c>
    </row>
    <row r="108" spans="10:25" ht="38.25" x14ac:dyDescent="0.2">
      <c r="J108" s="121" t="s">
        <v>159</v>
      </c>
      <c r="K108" s="120" t="s">
        <v>160</v>
      </c>
    </row>
    <row r="109" spans="10:25" ht="38.25" x14ac:dyDescent="0.2">
      <c r="J109" s="121" t="s">
        <v>159</v>
      </c>
      <c r="K109" s="118" t="s">
        <v>161</v>
      </c>
    </row>
    <row r="110" spans="10:25" x14ac:dyDescent="0.2">
      <c r="K110" s="156" t="s">
        <v>246</v>
      </c>
    </row>
  </sheetData>
  <autoFilter ref="A9:AF78"/>
  <sortState ref="N39:N48">
    <sortCondition ref="N38"/>
  </sortState>
  <dataConsolidate/>
  <mergeCells count="52">
    <mergeCell ref="F8:F9"/>
    <mergeCell ref="A1:E6"/>
    <mergeCell ref="F2:T2"/>
    <mergeCell ref="G4:M4"/>
    <mergeCell ref="G5:M5"/>
    <mergeCell ref="G6:M6"/>
    <mergeCell ref="B8:B9"/>
    <mergeCell ref="C8:C9"/>
    <mergeCell ref="D8:D9"/>
    <mergeCell ref="E8:E9"/>
    <mergeCell ref="Z8:AA8"/>
    <mergeCell ref="AB8:AF8"/>
    <mergeCell ref="G8:G9"/>
    <mergeCell ref="H8:H9"/>
    <mergeCell ref="I8:I9"/>
    <mergeCell ref="J8:J9"/>
    <mergeCell ref="K8:N8"/>
    <mergeCell ref="O8:Q8"/>
    <mergeCell ref="R8:X8"/>
    <mergeCell ref="B63:B72"/>
    <mergeCell ref="F56:F62"/>
    <mergeCell ref="E56:E62"/>
    <mergeCell ref="D56:D62"/>
    <mergeCell ref="E63:E72"/>
    <mergeCell ref="F63:F72"/>
    <mergeCell ref="D63:D72"/>
    <mergeCell ref="E10:E19"/>
    <mergeCell ref="F10:F19"/>
    <mergeCell ref="G10:G19"/>
    <mergeCell ref="D10:D19"/>
    <mergeCell ref="E20:E29"/>
    <mergeCell ref="F20:F29"/>
    <mergeCell ref="G20:G29"/>
    <mergeCell ref="E30:E35"/>
    <mergeCell ref="F30:F35"/>
    <mergeCell ref="G30:G35"/>
    <mergeCell ref="D30:D35"/>
    <mergeCell ref="D20:D29"/>
    <mergeCell ref="G36:G46"/>
    <mergeCell ref="F36:F46"/>
    <mergeCell ref="E36:E41"/>
    <mergeCell ref="E42:E46"/>
    <mergeCell ref="D36:D46"/>
    <mergeCell ref="G63:G72"/>
    <mergeCell ref="F47:F51"/>
    <mergeCell ref="G47:G51"/>
    <mergeCell ref="E47:E51"/>
    <mergeCell ref="D47:D51"/>
    <mergeCell ref="G56:G62"/>
    <mergeCell ref="E52:E55"/>
    <mergeCell ref="F52:F55"/>
    <mergeCell ref="G52:G55"/>
  </mergeCells>
  <conditionalFormatting sqref="Y34">
    <cfRule type="cellIs" dxfId="304" priority="326" operator="equal">
      <formula>"NO ACEPTABLE"</formula>
    </cfRule>
    <cfRule type="cellIs" dxfId="303" priority="327" operator="equal">
      <formula>"ACEPTABLE CON CONTROL ESPECIFICO"</formula>
    </cfRule>
    <cfRule type="cellIs" dxfId="302" priority="328" operator="equal">
      <formula>"MEJORABLE"</formula>
    </cfRule>
    <cfRule type="cellIs" dxfId="301" priority="329" operator="equal">
      <formula>"ACEPTABLE"</formula>
    </cfRule>
  </conditionalFormatting>
  <conditionalFormatting sqref="Y33">
    <cfRule type="cellIs" dxfId="300" priority="441" operator="equal">
      <formula>"NO ACEPTABLE"</formula>
    </cfRule>
    <cfRule type="cellIs" dxfId="299" priority="442" operator="equal">
      <formula>"ACEPTABLE CON CONTROL ESPECIFICO"</formula>
    </cfRule>
    <cfRule type="cellIs" dxfId="298" priority="443" operator="equal">
      <formula>"MEJORABLE"</formula>
    </cfRule>
    <cfRule type="cellIs" dxfId="297" priority="444" operator="equal">
      <formula>"ACEPTABLE"</formula>
    </cfRule>
  </conditionalFormatting>
  <conditionalFormatting sqref="W34">
    <cfRule type="cellIs" dxfId="296" priority="330" stopIfTrue="1" operator="equal">
      <formula>3</formula>
    </cfRule>
  </conditionalFormatting>
  <conditionalFormatting sqref="W33">
    <cfRule type="cellIs" dxfId="295" priority="445" stopIfTrue="1" operator="equal">
      <formula>3</formula>
    </cfRule>
  </conditionalFormatting>
  <conditionalFormatting sqref="W30">
    <cfRule type="cellIs" dxfId="294" priority="440" stopIfTrue="1" operator="equal">
      <formula>3</formula>
    </cfRule>
  </conditionalFormatting>
  <conditionalFormatting sqref="Y30">
    <cfRule type="cellIs" dxfId="293" priority="436" operator="equal">
      <formula>"NO ACEPTABLE"</formula>
    </cfRule>
    <cfRule type="cellIs" dxfId="292" priority="437" operator="equal">
      <formula>"ACEPTABLE CON CONTROL ESPECIFICO"</formula>
    </cfRule>
    <cfRule type="cellIs" dxfId="291" priority="438" operator="equal">
      <formula>"MEJORABLE"</formula>
    </cfRule>
    <cfRule type="cellIs" dxfId="290" priority="439" operator="equal">
      <formula>"ACEPTABLE"</formula>
    </cfRule>
  </conditionalFormatting>
  <conditionalFormatting sqref="W31">
    <cfRule type="cellIs" dxfId="289" priority="435" stopIfTrue="1" operator="equal">
      <formula>3</formula>
    </cfRule>
  </conditionalFormatting>
  <conditionalFormatting sqref="Y31">
    <cfRule type="cellIs" dxfId="288" priority="431" operator="equal">
      <formula>"NO ACEPTABLE"</formula>
    </cfRule>
    <cfRule type="cellIs" dxfId="287" priority="432" operator="equal">
      <formula>"ACEPTABLE CON CONTROL ESPECIFICO"</formula>
    </cfRule>
    <cfRule type="cellIs" dxfId="286" priority="433" operator="equal">
      <formula>"MEJORABLE"</formula>
    </cfRule>
    <cfRule type="cellIs" dxfId="285" priority="434" operator="equal">
      <formula>"ACEPTABLE"</formula>
    </cfRule>
  </conditionalFormatting>
  <conditionalFormatting sqref="Y32">
    <cfRule type="cellIs" dxfId="284" priority="426" operator="equal">
      <formula>"NO ACEPTABLE"</formula>
    </cfRule>
    <cfRule type="cellIs" dxfId="283" priority="427" operator="equal">
      <formula>"ACEPTABLE CON CONTROL ESPECIFICO"</formula>
    </cfRule>
    <cfRule type="cellIs" dxfId="282" priority="428" operator="equal">
      <formula>"MEJORABLE"</formula>
    </cfRule>
    <cfRule type="cellIs" dxfId="281" priority="429" operator="equal">
      <formula>"ACEPTABLE"</formula>
    </cfRule>
  </conditionalFormatting>
  <conditionalFormatting sqref="W32">
    <cfRule type="cellIs" dxfId="280" priority="430" stopIfTrue="1" operator="equal">
      <formula>3</formula>
    </cfRule>
  </conditionalFormatting>
  <conditionalFormatting sqref="W35">
    <cfRule type="cellIs" dxfId="279" priority="425" stopIfTrue="1" operator="equal">
      <formula>3</formula>
    </cfRule>
  </conditionalFormatting>
  <conditionalFormatting sqref="Y35">
    <cfRule type="cellIs" dxfId="278" priority="421" operator="equal">
      <formula>"NO ACEPTABLE"</formula>
    </cfRule>
    <cfRule type="cellIs" dxfId="277" priority="422" operator="equal">
      <formula>"ACEPTABLE CON CONTROL ESPECIFICO"</formula>
    </cfRule>
    <cfRule type="cellIs" dxfId="276" priority="423" operator="equal">
      <formula>"MEJORABLE"</formula>
    </cfRule>
    <cfRule type="cellIs" dxfId="275" priority="424" operator="equal">
      <formula>"ACEPTABLE"</formula>
    </cfRule>
  </conditionalFormatting>
  <conditionalFormatting sqref="W13">
    <cfRule type="cellIs" dxfId="269" priority="260" stopIfTrue="1" operator="equal">
      <formula>3</formula>
    </cfRule>
  </conditionalFormatting>
  <conditionalFormatting sqref="Y13">
    <cfRule type="cellIs" dxfId="268" priority="256" operator="equal">
      <formula>"NO ACEPTABLE"</formula>
    </cfRule>
    <cfRule type="cellIs" dxfId="267" priority="257" operator="equal">
      <formula>"ACEPTABLE CON CONTROL ESPECIFICO"</formula>
    </cfRule>
    <cfRule type="cellIs" dxfId="266" priority="258" operator="equal">
      <formula>"MEJORABLE"</formula>
    </cfRule>
    <cfRule type="cellIs" dxfId="265" priority="259" operator="equal">
      <formula>"ACEPTABLE"</formula>
    </cfRule>
  </conditionalFormatting>
  <conditionalFormatting sqref="W14">
    <cfRule type="cellIs" dxfId="264" priority="255" stopIfTrue="1" operator="equal">
      <formula>3</formula>
    </cfRule>
  </conditionalFormatting>
  <conditionalFormatting sqref="Y14">
    <cfRule type="cellIs" dxfId="263" priority="251" operator="equal">
      <formula>"NO ACEPTABLE"</formula>
    </cfRule>
    <cfRule type="cellIs" dxfId="262" priority="252" operator="equal">
      <formula>"ACEPTABLE CON CONTROL ESPECIFICO"</formula>
    </cfRule>
    <cfRule type="cellIs" dxfId="261" priority="253" operator="equal">
      <formula>"MEJORABLE"</formula>
    </cfRule>
    <cfRule type="cellIs" dxfId="260" priority="254" operator="equal">
      <formula>"ACEPTABLE"</formula>
    </cfRule>
  </conditionalFormatting>
  <conditionalFormatting sqref="W10">
    <cfRule type="cellIs" dxfId="259" priority="270" stopIfTrue="1" operator="equal">
      <formula>3</formula>
    </cfRule>
  </conditionalFormatting>
  <conditionalFormatting sqref="Y10">
    <cfRule type="cellIs" dxfId="258" priority="266" operator="equal">
      <formula>"NO ACEPTABLE"</formula>
    </cfRule>
    <cfRule type="cellIs" dxfId="257" priority="267" operator="equal">
      <formula>"ACEPTABLE CON CONTROL ESPECIFICO"</formula>
    </cfRule>
    <cfRule type="cellIs" dxfId="256" priority="268" operator="equal">
      <formula>"MEJORABLE"</formula>
    </cfRule>
    <cfRule type="cellIs" dxfId="255" priority="269" operator="equal">
      <formula>"ACEPTABLE"</formula>
    </cfRule>
  </conditionalFormatting>
  <conditionalFormatting sqref="W12">
    <cfRule type="cellIs" dxfId="254" priority="265" stopIfTrue="1" operator="equal">
      <formula>3</formula>
    </cfRule>
  </conditionalFormatting>
  <conditionalFormatting sqref="Y12">
    <cfRule type="cellIs" dxfId="253" priority="261" operator="equal">
      <formula>"NO ACEPTABLE"</formula>
    </cfRule>
    <cfRule type="cellIs" dxfId="252" priority="262" operator="equal">
      <formula>"ACEPTABLE CON CONTROL ESPECIFICO"</formula>
    </cfRule>
    <cfRule type="cellIs" dxfId="251" priority="263" operator="equal">
      <formula>"MEJORABLE"</formula>
    </cfRule>
    <cfRule type="cellIs" dxfId="250" priority="264" operator="equal">
      <formula>"ACEPTABLE"</formula>
    </cfRule>
  </conditionalFormatting>
  <conditionalFormatting sqref="W18">
    <cfRule type="cellIs" dxfId="249" priority="250" stopIfTrue="1" operator="equal">
      <formula>3</formula>
    </cfRule>
  </conditionalFormatting>
  <conditionalFormatting sqref="Y18">
    <cfRule type="cellIs" dxfId="248" priority="246" operator="equal">
      <formula>"NO ACEPTABLE"</formula>
    </cfRule>
    <cfRule type="cellIs" dxfId="247" priority="247" operator="equal">
      <formula>"ACEPTABLE CON CONTROL ESPECIFICO"</formula>
    </cfRule>
    <cfRule type="cellIs" dxfId="246" priority="248" operator="equal">
      <formula>"MEJORABLE"</formula>
    </cfRule>
    <cfRule type="cellIs" dxfId="245" priority="249" operator="equal">
      <formula>"ACEPTABLE"</formula>
    </cfRule>
  </conditionalFormatting>
  <conditionalFormatting sqref="Y16">
    <cfRule type="cellIs" dxfId="244" priority="241" operator="equal">
      <formula>"NO ACEPTABLE"</formula>
    </cfRule>
    <cfRule type="cellIs" dxfId="243" priority="242" operator="equal">
      <formula>"ACEPTABLE CON CONTROL ESPECIFICO"</formula>
    </cfRule>
    <cfRule type="cellIs" dxfId="242" priority="243" operator="equal">
      <formula>"MEJORABLE"</formula>
    </cfRule>
    <cfRule type="cellIs" dxfId="241" priority="244" operator="equal">
      <formula>"ACEPTABLE"</formula>
    </cfRule>
  </conditionalFormatting>
  <conditionalFormatting sqref="W16">
    <cfRule type="cellIs" dxfId="240" priority="245" stopIfTrue="1" operator="equal">
      <formula>3</formula>
    </cfRule>
  </conditionalFormatting>
  <conditionalFormatting sqref="W11">
    <cfRule type="cellIs" dxfId="239" priority="230" stopIfTrue="1" operator="equal">
      <formula>3</formula>
    </cfRule>
  </conditionalFormatting>
  <conditionalFormatting sqref="Y11">
    <cfRule type="cellIs" dxfId="238" priority="226" operator="equal">
      <formula>"NO ACEPTABLE"</formula>
    </cfRule>
    <cfRule type="cellIs" dxfId="237" priority="227" operator="equal">
      <formula>"ACEPTABLE CON CONTROL ESPECIFICO"</formula>
    </cfRule>
    <cfRule type="cellIs" dxfId="236" priority="228" operator="equal">
      <formula>"MEJORABLE"</formula>
    </cfRule>
    <cfRule type="cellIs" dxfId="235" priority="229" operator="equal">
      <formula>"ACEPTABLE"</formula>
    </cfRule>
  </conditionalFormatting>
  <conditionalFormatting sqref="Y21">
    <cfRule type="cellIs" dxfId="234" priority="171" operator="equal">
      <formula>"NO ACEPTABLE"</formula>
    </cfRule>
    <cfRule type="cellIs" dxfId="233" priority="172" operator="equal">
      <formula>"ACEPTABLE CON CONTROL ESPECIFICO"</formula>
    </cfRule>
    <cfRule type="cellIs" dxfId="232" priority="173" operator="equal">
      <formula>"MEJORABLE"</formula>
    </cfRule>
    <cfRule type="cellIs" dxfId="231" priority="174" operator="equal">
      <formula>"ACEPTABLE"</formula>
    </cfRule>
  </conditionalFormatting>
  <conditionalFormatting sqref="W21">
    <cfRule type="cellIs" dxfId="230" priority="175" stopIfTrue="1" operator="equal">
      <formula>3</formula>
    </cfRule>
  </conditionalFormatting>
  <conditionalFormatting sqref="W15">
    <cfRule type="cellIs" dxfId="229" priority="235" stopIfTrue="1" operator="equal">
      <formula>3</formula>
    </cfRule>
  </conditionalFormatting>
  <conditionalFormatting sqref="Y15">
    <cfRule type="cellIs" dxfId="228" priority="231" operator="equal">
      <formula>"NO ACEPTABLE"</formula>
    </cfRule>
    <cfRule type="cellIs" dxfId="227" priority="232" operator="equal">
      <formula>"ACEPTABLE CON CONTROL ESPECIFICO"</formula>
    </cfRule>
    <cfRule type="cellIs" dxfId="226" priority="233" operator="equal">
      <formula>"MEJORABLE"</formula>
    </cfRule>
    <cfRule type="cellIs" dxfId="225" priority="234" operator="equal">
      <formula>"ACEPTABLE"</formula>
    </cfRule>
  </conditionalFormatting>
  <conditionalFormatting sqref="W17">
    <cfRule type="cellIs" dxfId="224" priority="240" stopIfTrue="1" operator="equal">
      <formula>3</formula>
    </cfRule>
  </conditionalFormatting>
  <conditionalFormatting sqref="Y17">
    <cfRule type="cellIs" dxfId="223" priority="236" operator="equal">
      <formula>"NO ACEPTABLE"</formula>
    </cfRule>
    <cfRule type="cellIs" dxfId="222" priority="237" operator="equal">
      <formula>"ACEPTABLE CON CONTROL ESPECIFICO"</formula>
    </cfRule>
    <cfRule type="cellIs" dxfId="221" priority="238" operator="equal">
      <formula>"MEJORABLE"</formula>
    </cfRule>
    <cfRule type="cellIs" dxfId="220" priority="239" operator="equal">
      <formula>"ACEPTABLE"</formula>
    </cfRule>
  </conditionalFormatting>
  <conditionalFormatting sqref="Y37">
    <cfRule type="cellIs" dxfId="219" priority="116" operator="equal">
      <formula>"NO ACEPTABLE"</formula>
    </cfRule>
    <cfRule type="cellIs" dxfId="218" priority="117" operator="equal">
      <formula>"ACEPTABLE CON CONTROL ESPECIFICO"</formula>
    </cfRule>
    <cfRule type="cellIs" dxfId="217" priority="118" operator="equal">
      <formula>"MEJORABLE"</formula>
    </cfRule>
    <cfRule type="cellIs" dxfId="216" priority="119" operator="equal">
      <formula>"ACEPTABLE"</formula>
    </cfRule>
  </conditionalFormatting>
  <conditionalFormatting sqref="Y48">
    <cfRule type="cellIs" dxfId="215" priority="91" operator="equal">
      <formula>"NO ACEPTABLE"</formula>
    </cfRule>
    <cfRule type="cellIs" dxfId="214" priority="92" operator="equal">
      <formula>"ACEPTABLE CON CONTROL ESPECIFICO"</formula>
    </cfRule>
    <cfRule type="cellIs" dxfId="213" priority="93" operator="equal">
      <formula>"MEJORABLE"</formula>
    </cfRule>
    <cfRule type="cellIs" dxfId="212" priority="94" operator="equal">
      <formula>"ACEPTABLE"</formula>
    </cfRule>
  </conditionalFormatting>
  <conditionalFormatting sqref="Y60">
    <cfRule type="cellIs" dxfId="211" priority="61" operator="equal">
      <formula>"NO ACEPTABLE"</formula>
    </cfRule>
    <cfRule type="cellIs" dxfId="210" priority="62" operator="equal">
      <formula>"ACEPTABLE CON CONTROL ESPECIFICO"</formula>
    </cfRule>
    <cfRule type="cellIs" dxfId="209" priority="63" operator="equal">
      <formula>"MEJORABLE"</formula>
    </cfRule>
    <cfRule type="cellIs" dxfId="208" priority="64" operator="equal">
      <formula>"ACEPTABLE"</formula>
    </cfRule>
  </conditionalFormatting>
  <conditionalFormatting sqref="Y28">
    <cfRule type="cellIs" dxfId="207" priority="191" operator="equal">
      <formula>"NO ACEPTABLE"</formula>
    </cfRule>
    <cfRule type="cellIs" dxfId="206" priority="192" operator="equal">
      <formula>"ACEPTABLE CON CONTROL ESPECIFICO"</formula>
    </cfRule>
    <cfRule type="cellIs" dxfId="205" priority="193" operator="equal">
      <formula>"MEJORABLE"</formula>
    </cfRule>
    <cfRule type="cellIs" dxfId="204" priority="194" operator="equal">
      <formula>"ACEPTABLE"</formula>
    </cfRule>
  </conditionalFormatting>
  <conditionalFormatting sqref="W28">
    <cfRule type="cellIs" dxfId="203" priority="195" stopIfTrue="1" operator="equal">
      <formula>3</formula>
    </cfRule>
  </conditionalFormatting>
  <conditionalFormatting sqref="W26">
    <cfRule type="cellIs" dxfId="202" priority="190" stopIfTrue="1" operator="equal">
      <formula>3</formula>
    </cfRule>
  </conditionalFormatting>
  <conditionalFormatting sqref="Y26">
    <cfRule type="cellIs" dxfId="201" priority="186" operator="equal">
      <formula>"NO ACEPTABLE"</formula>
    </cfRule>
    <cfRule type="cellIs" dxfId="200" priority="187" operator="equal">
      <formula>"ACEPTABLE CON CONTROL ESPECIFICO"</formula>
    </cfRule>
    <cfRule type="cellIs" dxfId="199" priority="188" operator="equal">
      <formula>"MEJORABLE"</formula>
    </cfRule>
    <cfRule type="cellIs" dxfId="198" priority="189" operator="equal">
      <formula>"ACEPTABLE"</formula>
    </cfRule>
  </conditionalFormatting>
  <conditionalFormatting sqref="Y27">
    <cfRule type="cellIs" dxfId="197" priority="181" operator="equal">
      <formula>"NO ACEPTABLE"</formula>
    </cfRule>
    <cfRule type="cellIs" dxfId="196" priority="182" operator="equal">
      <formula>"ACEPTABLE CON CONTROL ESPECIFICO"</formula>
    </cfRule>
    <cfRule type="cellIs" dxfId="195" priority="183" operator="equal">
      <formula>"MEJORABLE"</formula>
    </cfRule>
    <cfRule type="cellIs" dxfId="194" priority="184" operator="equal">
      <formula>"ACEPTABLE"</formula>
    </cfRule>
  </conditionalFormatting>
  <conditionalFormatting sqref="W27">
    <cfRule type="cellIs" dxfId="193" priority="185" stopIfTrue="1" operator="equal">
      <formula>3</formula>
    </cfRule>
  </conditionalFormatting>
  <conditionalFormatting sqref="W25">
    <cfRule type="cellIs" dxfId="192" priority="180" stopIfTrue="1" operator="equal">
      <formula>3</formula>
    </cfRule>
  </conditionalFormatting>
  <conditionalFormatting sqref="Y25">
    <cfRule type="cellIs" dxfId="191" priority="176" operator="equal">
      <formula>"NO ACEPTABLE"</formula>
    </cfRule>
    <cfRule type="cellIs" dxfId="190" priority="177" operator="equal">
      <formula>"ACEPTABLE CON CONTROL ESPECIFICO"</formula>
    </cfRule>
    <cfRule type="cellIs" dxfId="189" priority="178" operator="equal">
      <formula>"MEJORABLE"</formula>
    </cfRule>
    <cfRule type="cellIs" dxfId="188" priority="179" operator="equal">
      <formula>"ACEPTABLE"</formula>
    </cfRule>
  </conditionalFormatting>
  <conditionalFormatting sqref="W19">
    <cfRule type="cellIs" dxfId="187" priority="275" stopIfTrue="1" operator="equal">
      <formula>3</formula>
    </cfRule>
  </conditionalFormatting>
  <conditionalFormatting sqref="Y19">
    <cfRule type="cellIs" dxfId="186" priority="271" operator="equal">
      <formula>"NO ACEPTABLE"</formula>
    </cfRule>
    <cfRule type="cellIs" dxfId="185" priority="272" operator="equal">
      <formula>"ACEPTABLE CON CONTROL ESPECIFICO"</formula>
    </cfRule>
    <cfRule type="cellIs" dxfId="184" priority="273" operator="equal">
      <formula>"MEJORABLE"</formula>
    </cfRule>
    <cfRule type="cellIs" dxfId="183" priority="274" operator="equal">
      <formula>"ACEPTABLE"</formula>
    </cfRule>
  </conditionalFormatting>
  <conditionalFormatting sqref="W37">
    <cfRule type="cellIs" dxfId="182" priority="120" stopIfTrue="1" operator="equal">
      <formula>3</formula>
    </cfRule>
  </conditionalFormatting>
  <conditionalFormatting sqref="Y22">
    <cfRule type="cellIs" dxfId="181" priority="206" operator="equal">
      <formula>"NO ACEPTABLE"</formula>
    </cfRule>
    <cfRule type="cellIs" dxfId="180" priority="207" operator="equal">
      <formula>"ACEPTABLE CON CONTROL ESPECIFICO"</formula>
    </cfRule>
    <cfRule type="cellIs" dxfId="179" priority="208" operator="equal">
      <formula>"MEJORABLE"</formula>
    </cfRule>
    <cfRule type="cellIs" dxfId="178" priority="209" operator="equal">
      <formula>"ACEPTABLE"</formula>
    </cfRule>
  </conditionalFormatting>
  <conditionalFormatting sqref="W22">
    <cfRule type="cellIs" dxfId="177" priority="210" stopIfTrue="1" operator="equal">
      <formula>3</formula>
    </cfRule>
  </conditionalFormatting>
  <conditionalFormatting sqref="W23">
    <cfRule type="cellIs" dxfId="176" priority="205" stopIfTrue="1" operator="equal">
      <formula>3</formula>
    </cfRule>
  </conditionalFormatting>
  <conditionalFormatting sqref="Y23">
    <cfRule type="cellIs" dxfId="175" priority="201" operator="equal">
      <formula>"NO ACEPTABLE"</formula>
    </cfRule>
    <cfRule type="cellIs" dxfId="174" priority="202" operator="equal">
      <formula>"ACEPTABLE CON CONTROL ESPECIFICO"</formula>
    </cfRule>
    <cfRule type="cellIs" dxfId="173" priority="203" operator="equal">
      <formula>"MEJORABLE"</formula>
    </cfRule>
    <cfRule type="cellIs" dxfId="172" priority="204" operator="equal">
      <formula>"ACEPTABLE"</formula>
    </cfRule>
  </conditionalFormatting>
  <conditionalFormatting sqref="Y44">
    <cfRule type="cellIs" dxfId="171" priority="131" operator="equal">
      <formula>"NO ACEPTABLE"</formula>
    </cfRule>
    <cfRule type="cellIs" dxfId="170" priority="132" operator="equal">
      <formula>"ACEPTABLE CON CONTROL ESPECIFICO"</formula>
    </cfRule>
    <cfRule type="cellIs" dxfId="169" priority="133" operator="equal">
      <formula>"MEJORABLE"</formula>
    </cfRule>
    <cfRule type="cellIs" dxfId="168" priority="134" operator="equal">
      <formula>"ACEPTABLE"</formula>
    </cfRule>
  </conditionalFormatting>
  <conditionalFormatting sqref="W44">
    <cfRule type="cellIs" dxfId="167" priority="135" stopIfTrue="1" operator="equal">
      <formula>3</formula>
    </cfRule>
  </conditionalFormatting>
  <conditionalFormatting sqref="W48">
    <cfRule type="cellIs" dxfId="166" priority="95" stopIfTrue="1" operator="equal">
      <formula>3</formula>
    </cfRule>
  </conditionalFormatting>
  <conditionalFormatting sqref="W38">
    <cfRule type="cellIs" dxfId="165" priority="125" stopIfTrue="1" operator="equal">
      <formula>3</formula>
    </cfRule>
  </conditionalFormatting>
  <conditionalFormatting sqref="Y38">
    <cfRule type="cellIs" dxfId="164" priority="121" operator="equal">
      <formula>"NO ACEPTABLE"</formula>
    </cfRule>
    <cfRule type="cellIs" dxfId="163" priority="122" operator="equal">
      <formula>"ACEPTABLE CON CONTROL ESPECIFICO"</formula>
    </cfRule>
    <cfRule type="cellIs" dxfId="162" priority="123" operator="equal">
      <formula>"MEJORABLE"</formula>
    </cfRule>
    <cfRule type="cellIs" dxfId="161" priority="124" operator="equal">
      <formula>"ACEPTABLE"</formula>
    </cfRule>
  </conditionalFormatting>
  <conditionalFormatting sqref="W42">
    <cfRule type="cellIs" dxfId="160" priority="130" stopIfTrue="1" operator="equal">
      <formula>3</formula>
    </cfRule>
  </conditionalFormatting>
  <conditionalFormatting sqref="Y42">
    <cfRule type="cellIs" dxfId="159" priority="126" operator="equal">
      <formula>"NO ACEPTABLE"</formula>
    </cfRule>
    <cfRule type="cellIs" dxfId="158" priority="127" operator="equal">
      <formula>"ACEPTABLE CON CONTROL ESPECIFICO"</formula>
    </cfRule>
    <cfRule type="cellIs" dxfId="157" priority="128" operator="equal">
      <formula>"MEJORABLE"</formula>
    </cfRule>
    <cfRule type="cellIs" dxfId="156" priority="129" operator="equal">
      <formula>"ACEPTABLE"</formula>
    </cfRule>
  </conditionalFormatting>
  <conditionalFormatting sqref="Y40">
    <cfRule type="cellIs" dxfId="155" priority="151" operator="equal">
      <formula>"NO ACEPTABLE"</formula>
    </cfRule>
    <cfRule type="cellIs" dxfId="154" priority="152" operator="equal">
      <formula>"ACEPTABLE CON CONTROL ESPECIFICO"</formula>
    </cfRule>
    <cfRule type="cellIs" dxfId="153" priority="153" operator="equal">
      <formula>"MEJORABLE"</formula>
    </cfRule>
    <cfRule type="cellIs" dxfId="152" priority="154" operator="equal">
      <formula>"ACEPTABLE"</formula>
    </cfRule>
  </conditionalFormatting>
  <conditionalFormatting sqref="Y20">
    <cfRule type="cellIs" dxfId="151" priority="211" operator="equal">
      <formula>"NO ACEPTABLE"</formula>
    </cfRule>
    <cfRule type="cellIs" dxfId="150" priority="212" operator="equal">
      <formula>"ACEPTABLE CON CONTROL ESPECIFICO"</formula>
    </cfRule>
    <cfRule type="cellIs" dxfId="149" priority="213" operator="equal">
      <formula>"MEJORABLE"</formula>
    </cfRule>
    <cfRule type="cellIs" dxfId="148" priority="214" operator="equal">
      <formula>"ACEPTABLE"</formula>
    </cfRule>
  </conditionalFormatting>
  <conditionalFormatting sqref="Y43">
    <cfRule type="cellIs" dxfId="147" priority="136" operator="equal">
      <formula>"NO ACEPTABLE"</formula>
    </cfRule>
    <cfRule type="cellIs" dxfId="146" priority="137" operator="equal">
      <formula>"ACEPTABLE CON CONTROL ESPECIFICO"</formula>
    </cfRule>
    <cfRule type="cellIs" dxfId="145" priority="138" operator="equal">
      <formula>"MEJORABLE"</formula>
    </cfRule>
    <cfRule type="cellIs" dxfId="144" priority="139" operator="equal">
      <formula>"ACEPTABLE"</formula>
    </cfRule>
  </conditionalFormatting>
  <conditionalFormatting sqref="W40">
    <cfRule type="cellIs" dxfId="143" priority="155" stopIfTrue="1" operator="equal">
      <formula>3</formula>
    </cfRule>
  </conditionalFormatting>
  <conditionalFormatting sqref="W20">
    <cfRule type="cellIs" dxfId="142" priority="215" stopIfTrue="1" operator="equal">
      <formula>3</formula>
    </cfRule>
  </conditionalFormatting>
  <conditionalFormatting sqref="W43">
    <cfRule type="cellIs" dxfId="141" priority="140" stopIfTrue="1" operator="equal">
      <formula>3</formula>
    </cfRule>
  </conditionalFormatting>
  <conditionalFormatting sqref="W29">
    <cfRule type="cellIs" dxfId="140" priority="220" stopIfTrue="1" operator="equal">
      <formula>3</formula>
    </cfRule>
  </conditionalFormatting>
  <conditionalFormatting sqref="Y29">
    <cfRule type="cellIs" dxfId="139" priority="216" operator="equal">
      <formula>"NO ACEPTABLE"</formula>
    </cfRule>
    <cfRule type="cellIs" dxfId="138" priority="217" operator="equal">
      <formula>"ACEPTABLE CON CONTROL ESPECIFICO"</formula>
    </cfRule>
    <cfRule type="cellIs" dxfId="137" priority="218" operator="equal">
      <formula>"MEJORABLE"</formula>
    </cfRule>
    <cfRule type="cellIs" dxfId="136" priority="219" operator="equal">
      <formula>"ACEPTABLE"</formula>
    </cfRule>
  </conditionalFormatting>
  <conditionalFormatting sqref="W24">
    <cfRule type="cellIs" dxfId="135" priority="200" stopIfTrue="1" operator="equal">
      <formula>3</formula>
    </cfRule>
  </conditionalFormatting>
  <conditionalFormatting sqref="Y24">
    <cfRule type="cellIs" dxfId="134" priority="196" operator="equal">
      <formula>"NO ACEPTABLE"</formula>
    </cfRule>
    <cfRule type="cellIs" dxfId="133" priority="197" operator="equal">
      <formula>"ACEPTABLE CON CONTROL ESPECIFICO"</formula>
    </cfRule>
    <cfRule type="cellIs" dxfId="132" priority="198" operator="equal">
      <formula>"MEJORABLE"</formula>
    </cfRule>
    <cfRule type="cellIs" dxfId="131" priority="199" operator="equal">
      <formula>"ACEPTABLE"</formula>
    </cfRule>
  </conditionalFormatting>
  <conditionalFormatting sqref="Y51">
    <cfRule type="cellIs" dxfId="130" priority="96" operator="equal">
      <formula>"NO ACEPTABLE"</formula>
    </cfRule>
    <cfRule type="cellIs" dxfId="129" priority="97" operator="equal">
      <formula>"ACEPTABLE CON CONTROL ESPECIFICO"</formula>
    </cfRule>
    <cfRule type="cellIs" dxfId="128" priority="98" operator="equal">
      <formula>"MEJORABLE"</formula>
    </cfRule>
    <cfRule type="cellIs" dxfId="127" priority="99" operator="equal">
      <formula>"ACEPTABLE"</formula>
    </cfRule>
  </conditionalFormatting>
  <conditionalFormatting sqref="W51">
    <cfRule type="cellIs" dxfId="126" priority="100" stopIfTrue="1" operator="equal">
      <formula>3</formula>
    </cfRule>
  </conditionalFormatting>
  <conditionalFormatting sqref="W47">
    <cfRule type="cellIs" dxfId="125" priority="115" stopIfTrue="1" operator="equal">
      <formula>3</formula>
    </cfRule>
  </conditionalFormatting>
  <conditionalFormatting sqref="Y47">
    <cfRule type="cellIs" dxfId="124" priority="111" operator="equal">
      <formula>"NO ACEPTABLE"</formula>
    </cfRule>
    <cfRule type="cellIs" dxfId="123" priority="112" operator="equal">
      <formula>"ACEPTABLE CON CONTROL ESPECIFICO"</formula>
    </cfRule>
    <cfRule type="cellIs" dxfId="122" priority="113" operator="equal">
      <formula>"MEJORABLE"</formula>
    </cfRule>
    <cfRule type="cellIs" dxfId="121" priority="114" operator="equal">
      <formula>"ACEPTABLE"</formula>
    </cfRule>
  </conditionalFormatting>
  <conditionalFormatting sqref="W39">
    <cfRule type="cellIs" dxfId="120" priority="160" stopIfTrue="1" operator="equal">
      <formula>3</formula>
    </cfRule>
  </conditionalFormatting>
  <conditionalFormatting sqref="Y39">
    <cfRule type="cellIs" dxfId="119" priority="156" operator="equal">
      <formula>"NO ACEPTABLE"</formula>
    </cfRule>
    <cfRule type="cellIs" dxfId="118" priority="157" operator="equal">
      <formula>"ACEPTABLE CON CONTROL ESPECIFICO"</formula>
    </cfRule>
    <cfRule type="cellIs" dxfId="117" priority="158" operator="equal">
      <formula>"MEJORABLE"</formula>
    </cfRule>
    <cfRule type="cellIs" dxfId="116" priority="159" operator="equal">
      <formula>"ACEPTABLE"</formula>
    </cfRule>
  </conditionalFormatting>
  <conditionalFormatting sqref="W46">
    <cfRule type="cellIs" dxfId="115" priority="170" stopIfTrue="1" operator="equal">
      <formula>3</formula>
    </cfRule>
  </conditionalFormatting>
  <conditionalFormatting sqref="Y46">
    <cfRule type="cellIs" dxfId="114" priority="166" operator="equal">
      <formula>"NO ACEPTABLE"</formula>
    </cfRule>
    <cfRule type="cellIs" dxfId="113" priority="167" operator="equal">
      <formula>"ACEPTABLE CON CONTROL ESPECIFICO"</formula>
    </cfRule>
    <cfRule type="cellIs" dxfId="112" priority="168" operator="equal">
      <formula>"MEJORABLE"</formula>
    </cfRule>
    <cfRule type="cellIs" dxfId="111" priority="169" operator="equal">
      <formula>"ACEPTABLE"</formula>
    </cfRule>
  </conditionalFormatting>
  <conditionalFormatting sqref="W60">
    <cfRule type="cellIs" dxfId="110" priority="65" stopIfTrue="1" operator="equal">
      <formula>3</formula>
    </cfRule>
  </conditionalFormatting>
  <conditionalFormatting sqref="Y41">
    <cfRule type="cellIs" dxfId="109" priority="146" operator="equal">
      <formula>"NO ACEPTABLE"</formula>
    </cfRule>
    <cfRule type="cellIs" dxfId="108" priority="147" operator="equal">
      <formula>"ACEPTABLE CON CONTROL ESPECIFICO"</formula>
    </cfRule>
    <cfRule type="cellIs" dxfId="107" priority="148" operator="equal">
      <formula>"MEJORABLE"</formula>
    </cfRule>
    <cfRule type="cellIs" dxfId="106" priority="149" operator="equal">
      <formula>"ACEPTABLE"</formula>
    </cfRule>
  </conditionalFormatting>
  <conditionalFormatting sqref="W41">
    <cfRule type="cellIs" dxfId="105" priority="150" stopIfTrue="1" operator="equal">
      <formula>3</formula>
    </cfRule>
  </conditionalFormatting>
  <conditionalFormatting sqref="W36">
    <cfRule type="cellIs" dxfId="104" priority="165" stopIfTrue="1" operator="equal">
      <formula>3</formula>
    </cfRule>
  </conditionalFormatting>
  <conditionalFormatting sqref="Y36">
    <cfRule type="cellIs" dxfId="103" priority="161" operator="equal">
      <formula>"NO ACEPTABLE"</formula>
    </cfRule>
    <cfRule type="cellIs" dxfId="102" priority="162" operator="equal">
      <formula>"ACEPTABLE CON CONTROL ESPECIFICO"</formula>
    </cfRule>
    <cfRule type="cellIs" dxfId="101" priority="163" operator="equal">
      <formula>"MEJORABLE"</formula>
    </cfRule>
    <cfRule type="cellIs" dxfId="100" priority="164" operator="equal">
      <formula>"ACEPTABLE"</formula>
    </cfRule>
  </conditionalFormatting>
  <conditionalFormatting sqref="W45">
    <cfRule type="cellIs" dxfId="99" priority="145" stopIfTrue="1" operator="equal">
      <formula>3</formula>
    </cfRule>
  </conditionalFormatting>
  <conditionalFormatting sqref="Y45">
    <cfRule type="cellIs" dxfId="98" priority="141" operator="equal">
      <formula>"NO ACEPTABLE"</formula>
    </cfRule>
    <cfRule type="cellIs" dxfId="97" priority="142" operator="equal">
      <formula>"ACEPTABLE CON CONTROL ESPECIFICO"</formula>
    </cfRule>
    <cfRule type="cellIs" dxfId="96" priority="143" operator="equal">
      <formula>"MEJORABLE"</formula>
    </cfRule>
    <cfRule type="cellIs" dxfId="95" priority="144" operator="equal">
      <formula>"ACEPTABLE"</formula>
    </cfRule>
  </conditionalFormatting>
  <conditionalFormatting sqref="W50">
    <cfRule type="cellIs" dxfId="94" priority="105" stopIfTrue="1" operator="equal">
      <formula>3</formula>
    </cfRule>
  </conditionalFormatting>
  <conditionalFormatting sqref="Y50">
    <cfRule type="cellIs" dxfId="93" priority="101" operator="equal">
      <formula>"NO ACEPTABLE"</formula>
    </cfRule>
    <cfRule type="cellIs" dxfId="92" priority="102" operator="equal">
      <formula>"ACEPTABLE CON CONTROL ESPECIFICO"</formula>
    </cfRule>
    <cfRule type="cellIs" dxfId="91" priority="103" operator="equal">
      <formula>"MEJORABLE"</formula>
    </cfRule>
    <cfRule type="cellIs" dxfId="90" priority="104" operator="equal">
      <formula>"ACEPTABLE"</formula>
    </cfRule>
  </conditionalFormatting>
  <conditionalFormatting sqref="W49">
    <cfRule type="cellIs" dxfId="89" priority="110" stopIfTrue="1" operator="equal">
      <formula>3</formula>
    </cfRule>
  </conditionalFormatting>
  <conditionalFormatting sqref="Y49">
    <cfRule type="cellIs" dxfId="88" priority="106" operator="equal">
      <formula>"NO ACEPTABLE"</formula>
    </cfRule>
    <cfRule type="cellIs" dxfId="87" priority="107" operator="equal">
      <formula>"ACEPTABLE CON CONTROL ESPECIFICO"</formula>
    </cfRule>
    <cfRule type="cellIs" dxfId="86" priority="108" operator="equal">
      <formula>"MEJORABLE"</formula>
    </cfRule>
    <cfRule type="cellIs" dxfId="85" priority="109" operator="equal">
      <formula>"ACEPTABLE"</formula>
    </cfRule>
  </conditionalFormatting>
  <conditionalFormatting sqref="W56">
    <cfRule type="cellIs" dxfId="84" priority="85" stopIfTrue="1" operator="equal">
      <formula>3</formula>
    </cfRule>
  </conditionalFormatting>
  <conditionalFormatting sqref="Y56">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W57">
    <cfRule type="cellIs" dxfId="79" priority="80" stopIfTrue="1" operator="equal">
      <formula>3</formula>
    </cfRule>
  </conditionalFormatting>
  <conditionalFormatting sqref="Y57">
    <cfRule type="cellIs" dxfId="78" priority="76" operator="equal">
      <formula>"NO ACEPTABLE"</formula>
    </cfRule>
    <cfRule type="cellIs" dxfId="77" priority="77" operator="equal">
      <formula>"ACEPTABLE CON CONTROL ESPECIFICO"</formula>
    </cfRule>
    <cfRule type="cellIs" dxfId="76" priority="78" operator="equal">
      <formula>"MEJORABLE"</formula>
    </cfRule>
    <cfRule type="cellIs" dxfId="75" priority="79" operator="equal">
      <formula>"ACEPTABLE"</formula>
    </cfRule>
  </conditionalFormatting>
  <conditionalFormatting sqref="W58">
    <cfRule type="cellIs" dxfId="74" priority="75" stopIfTrue="1" operator="equal">
      <formula>3</formula>
    </cfRule>
  </conditionalFormatting>
  <conditionalFormatting sqref="Y58">
    <cfRule type="cellIs" dxfId="73" priority="71" operator="equal">
      <formula>"NO ACEPTABLE"</formula>
    </cfRule>
    <cfRule type="cellIs" dxfId="72" priority="72" operator="equal">
      <formula>"ACEPTABLE CON CONTROL ESPECIFICO"</formula>
    </cfRule>
    <cfRule type="cellIs" dxfId="71" priority="73" operator="equal">
      <formula>"MEJORABLE"</formula>
    </cfRule>
    <cfRule type="cellIs" dxfId="70" priority="74" operator="equal">
      <formula>"ACEPTABLE"</formula>
    </cfRule>
  </conditionalFormatting>
  <conditionalFormatting sqref="W59">
    <cfRule type="cellIs" dxfId="69" priority="70" stopIfTrue="1" operator="equal">
      <formula>3</formula>
    </cfRule>
  </conditionalFormatting>
  <conditionalFormatting sqref="Y59">
    <cfRule type="cellIs" dxfId="68" priority="66" operator="equal">
      <formula>"NO ACEPTABLE"</formula>
    </cfRule>
    <cfRule type="cellIs" dxfId="67" priority="67" operator="equal">
      <formula>"ACEPTABLE CON CONTROL ESPECIFICO"</formula>
    </cfRule>
    <cfRule type="cellIs" dxfId="66" priority="68" operator="equal">
      <formula>"MEJORABLE"</formula>
    </cfRule>
    <cfRule type="cellIs" dxfId="65" priority="69" operator="equal">
      <formula>"ACEPTABLE"</formula>
    </cfRule>
  </conditionalFormatting>
  <conditionalFormatting sqref="Y61:Y62">
    <cfRule type="cellIs" dxfId="64" priority="86" operator="equal">
      <formula>"NO ACEPTABLE"</formula>
    </cfRule>
    <cfRule type="cellIs" dxfId="63" priority="87" operator="equal">
      <formula>"ACEPTABLE CON CONTROL ESPECIFICO"</formula>
    </cfRule>
    <cfRule type="cellIs" dxfId="62" priority="88" operator="equal">
      <formula>"MEJORABLE"</formula>
    </cfRule>
    <cfRule type="cellIs" dxfId="61" priority="89" operator="equal">
      <formula>"ACEPTABLE"</formula>
    </cfRule>
  </conditionalFormatting>
  <conditionalFormatting sqref="W61:W62">
    <cfRule type="cellIs" dxfId="60" priority="90" stopIfTrue="1" operator="equal">
      <formula>3</formula>
    </cfRule>
  </conditionalFormatting>
  <conditionalFormatting sqref="W63 W65 W71:W72">
    <cfRule type="cellIs" dxfId="59" priority="60" stopIfTrue="1" operator="equal">
      <formula>3</formula>
    </cfRule>
  </conditionalFormatting>
  <conditionalFormatting sqref="Y63 Y65 Y71:Y72">
    <cfRule type="cellIs" dxfId="58" priority="56" operator="equal">
      <formula>"NO ACEPTABLE"</formula>
    </cfRule>
    <cfRule type="cellIs" dxfId="57" priority="57" operator="equal">
      <formula>"ACEPTABLE CON CONTROL ESPECIFICO"</formula>
    </cfRule>
    <cfRule type="cellIs" dxfId="56" priority="58" operator="equal">
      <formula>"MEJORABLE"</formula>
    </cfRule>
    <cfRule type="cellIs" dxfId="55" priority="59" operator="equal">
      <formula>"ACEPTABLE"</formula>
    </cfRule>
  </conditionalFormatting>
  <conditionalFormatting sqref="Y64">
    <cfRule type="cellIs" dxfId="54" priority="51" operator="equal">
      <formula>"NO ACEPTABLE"</formula>
    </cfRule>
    <cfRule type="cellIs" dxfId="53" priority="52" operator="equal">
      <formula>"ACEPTABLE CON CONTROL ESPECIFICO"</formula>
    </cfRule>
    <cfRule type="cellIs" dxfId="52" priority="53" operator="equal">
      <formula>"MEJORABLE"</formula>
    </cfRule>
    <cfRule type="cellIs" dxfId="51" priority="54" operator="equal">
      <formula>"ACEPTABLE"</formula>
    </cfRule>
  </conditionalFormatting>
  <conditionalFormatting sqref="W64">
    <cfRule type="cellIs" dxfId="50" priority="55" stopIfTrue="1" operator="equal">
      <formula>3</formula>
    </cfRule>
  </conditionalFormatting>
  <conditionalFormatting sqref="Y67">
    <cfRule type="cellIs" dxfId="49" priority="46" operator="equal">
      <formula>"NO ACEPTABLE"</formula>
    </cfRule>
    <cfRule type="cellIs" dxfId="48" priority="47" operator="equal">
      <formula>"ACEPTABLE CON CONTROL ESPECIFICO"</formula>
    </cfRule>
    <cfRule type="cellIs" dxfId="47" priority="48" operator="equal">
      <formula>"MEJORABLE"</formula>
    </cfRule>
    <cfRule type="cellIs" dxfId="46" priority="49" operator="equal">
      <formula>"ACEPTABLE"</formula>
    </cfRule>
  </conditionalFormatting>
  <conditionalFormatting sqref="W67">
    <cfRule type="cellIs" dxfId="45" priority="50" stopIfTrue="1" operator="equal">
      <formula>3</formula>
    </cfRule>
  </conditionalFormatting>
  <conditionalFormatting sqref="W68">
    <cfRule type="cellIs" dxfId="44" priority="35" stopIfTrue="1" operator="equal">
      <formula>3</formula>
    </cfRule>
  </conditionalFormatting>
  <conditionalFormatting sqref="Y68">
    <cfRule type="cellIs" dxfId="43" priority="31" operator="equal">
      <formula>"NO ACEPTABLE"</formula>
    </cfRule>
    <cfRule type="cellIs" dxfId="42" priority="32" operator="equal">
      <formula>"ACEPTABLE CON CONTROL ESPECIFICO"</formula>
    </cfRule>
    <cfRule type="cellIs" dxfId="41" priority="33" operator="equal">
      <formula>"MEJORABLE"</formula>
    </cfRule>
    <cfRule type="cellIs" dxfId="40" priority="34" operator="equal">
      <formula>"ACEPTABLE"</formula>
    </cfRule>
  </conditionalFormatting>
  <conditionalFormatting sqref="W66">
    <cfRule type="cellIs" dxfId="39" priority="45" stopIfTrue="1" operator="equal">
      <formula>3</formula>
    </cfRule>
  </conditionalFormatting>
  <conditionalFormatting sqref="Y66">
    <cfRule type="cellIs" dxfId="38" priority="41" operator="equal">
      <formula>"NO ACEPTABLE"</formula>
    </cfRule>
    <cfRule type="cellIs" dxfId="37" priority="42" operator="equal">
      <formula>"ACEPTABLE CON CONTROL ESPECIFICO"</formula>
    </cfRule>
    <cfRule type="cellIs" dxfId="36" priority="43" operator="equal">
      <formula>"MEJORABLE"</formula>
    </cfRule>
    <cfRule type="cellIs" dxfId="35" priority="44" operator="equal">
      <formula>"ACEPTABLE"</formula>
    </cfRule>
  </conditionalFormatting>
  <conditionalFormatting sqref="W70">
    <cfRule type="cellIs" dxfId="34" priority="40" stopIfTrue="1" operator="equal">
      <formula>3</formula>
    </cfRule>
  </conditionalFormatting>
  <conditionalFormatting sqref="Y70">
    <cfRule type="cellIs" dxfId="33" priority="36" operator="equal">
      <formula>"NO ACEPTABLE"</formula>
    </cfRule>
    <cfRule type="cellIs" dxfId="32" priority="37" operator="equal">
      <formula>"ACEPTABLE CON CONTROL ESPECIFICO"</formula>
    </cfRule>
    <cfRule type="cellIs" dxfId="31" priority="38" operator="equal">
      <formula>"MEJORABLE"</formula>
    </cfRule>
    <cfRule type="cellIs" dxfId="30" priority="39" operator="equal">
      <formula>"ACEPTABLE"</formula>
    </cfRule>
  </conditionalFormatting>
  <conditionalFormatting sqref="W69">
    <cfRule type="cellIs" dxfId="29" priority="30" stopIfTrue="1" operator="equal">
      <formula>3</formula>
    </cfRule>
  </conditionalFormatting>
  <conditionalFormatting sqref="Y69">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2">
    <cfRule type="cellIs" dxfId="24" priority="25" stopIfTrue="1" operator="equal">
      <formula>3</formula>
    </cfRule>
  </conditionalFormatting>
  <conditionalFormatting sqref="Y52">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3">
    <cfRule type="cellIs" dxfId="19" priority="20" stopIfTrue="1" operator="equal">
      <formula>3</formula>
    </cfRule>
  </conditionalFormatting>
  <conditionalFormatting sqref="Y53">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4">
    <cfRule type="cellIs" dxfId="14" priority="15" stopIfTrue="1" operator="equal">
      <formula>3</formula>
    </cfRule>
  </conditionalFormatting>
  <conditionalFormatting sqref="Y54">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Y55">
    <cfRule type="cellIs" dxfId="9" priority="6" operator="equal">
      <formula>"NO ACEPTABLE"</formula>
    </cfRule>
    <cfRule type="cellIs" dxfId="8" priority="7" operator="equal">
      <formula>"ACEPTABLE CON CONTROL ESPECIFICO"</formula>
    </cfRule>
    <cfRule type="cellIs" dxfId="7" priority="8" operator="equal">
      <formula>"MEJORABLE"</formula>
    </cfRule>
    <cfRule type="cellIs" dxfId="6" priority="9" operator="equal">
      <formula>"ACEPTABLE"</formula>
    </cfRule>
  </conditionalFormatting>
  <conditionalFormatting sqref="W55">
    <cfRule type="cellIs" dxfId="5" priority="10" stopIfTrue="1" operator="equal">
      <formula>3</formula>
    </cfRule>
  </conditionalFormatting>
  <conditionalFormatting sqref="W73:W78">
    <cfRule type="cellIs" dxfId="4" priority="5" stopIfTrue="1" operator="equal">
      <formula>3</formula>
    </cfRule>
  </conditionalFormatting>
  <conditionalFormatting sqref="Y73:Y78">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65">
    <dataValidation type="list" allowBlank="1" showInputMessage="1" showErrorMessage="1" sqref="Z30:Z35">
      <formula1>$Y$81:$Y$101</formula1>
    </dataValidation>
    <dataValidation type="list" allowBlank="1" showInputMessage="1" showErrorMessage="1" sqref="L30:L35">
      <formula1>$K$81:$K$110</formula1>
    </dataValidation>
    <dataValidation type="list" allowBlank="1" showInputMessage="1" showErrorMessage="1" sqref="K30:K35">
      <formula1>$J$81:$J$109</formula1>
    </dataValidation>
    <dataValidation type="list" allowBlank="1" showInputMessage="1" showErrorMessage="1" sqref="R30:R35">
      <formula1>$R$81:$R$84</formula1>
    </dataValidation>
    <dataValidation type="list" allowBlank="1" showInputMessage="1" showErrorMessage="1" sqref="V30:V35">
      <formula1>$U$81:$U$85</formula1>
    </dataValidation>
    <dataValidation type="list" allowBlank="1" showInputMessage="1" showErrorMessage="1" sqref="S30:S35">
      <formula1>$S$81:$S$85</formula1>
    </dataValidation>
    <dataValidation type="list" allowBlank="1" showInputMessage="1" showErrorMessage="1" sqref="Z10:Z29">
      <formula1>$Y$122:$Y$142</formula1>
    </dataValidation>
    <dataValidation type="list" allowBlank="1" showInputMessage="1" showErrorMessage="1" sqref="L10:L29">
      <formula1>$K$122:$K$151</formula1>
    </dataValidation>
    <dataValidation type="list" allowBlank="1" showInputMessage="1" showErrorMessage="1" sqref="K10:K29">
      <formula1>$J$122:$J$150</formula1>
    </dataValidation>
    <dataValidation type="list" allowBlank="1" showInputMessage="1" showErrorMessage="1" sqref="R10:R29">
      <formula1>$R$122:$R$125</formula1>
    </dataValidation>
    <dataValidation type="list" allowBlank="1" showInputMessage="1" showErrorMessage="1" sqref="V10:V29">
      <formula1>$U$122:$U$126</formula1>
    </dataValidation>
    <dataValidation type="list" allowBlank="1" showInputMessage="1" showErrorMessage="1" sqref="S10:S29">
      <formula1>$S$122:$S$126</formula1>
    </dataValidation>
    <dataValidation type="list" allowBlank="1" showInputMessage="1" showErrorMessage="1" sqref="N10:N29">
      <formula1>$N$123:$N$132</formula1>
    </dataValidation>
    <dataValidation type="list" allowBlank="1" showInputMessage="1" showErrorMessage="1" sqref="N30:N35">
      <formula1>$N$82:$N$91</formula1>
    </dataValidation>
    <dataValidation type="list" allowBlank="1" showInputMessage="1" showErrorMessage="1" sqref="Z36:Z46">
      <formula1>$Y$109:$Y$129</formula1>
    </dataValidation>
    <dataValidation type="list" allowBlank="1" showInputMessage="1" showErrorMessage="1" sqref="L36:L46">
      <formula1>$K$109:$K$138</formula1>
    </dataValidation>
    <dataValidation type="list" allowBlank="1" showInputMessage="1" showErrorMessage="1" sqref="K36:K46">
      <formula1>$J$109:$J$137</formula1>
    </dataValidation>
    <dataValidation type="list" allowBlank="1" showInputMessage="1" showErrorMessage="1" sqref="R36:R46">
      <formula1>$R$109:$R$112</formula1>
    </dataValidation>
    <dataValidation type="list" allowBlank="1" showInputMessage="1" showErrorMessage="1" sqref="V36:V46">
      <formula1>$U$109:$U$113</formula1>
    </dataValidation>
    <dataValidation type="list" allowBlank="1" showInputMessage="1" showErrorMessage="1" sqref="S36:S46">
      <formula1>$S$109:$S$113</formula1>
    </dataValidation>
    <dataValidation type="list" allowBlank="1" showInputMessage="1" showErrorMessage="1" sqref="N36:N46">
      <formula1>$N$110:$N$119</formula1>
    </dataValidation>
    <dataValidation type="list" allowBlank="1" showInputMessage="1" showErrorMessage="1" sqref="Z49:Z50 Z47">
      <formula1>$Y$102:$Y$122</formula1>
    </dataValidation>
    <dataValidation type="list" allowBlank="1" showInputMessage="1" showErrorMessage="1" sqref="L47:L50">
      <formula1>$K$102:$K$131</formula1>
    </dataValidation>
    <dataValidation type="list" allowBlank="1" showInputMessage="1" showErrorMessage="1" sqref="K47:K50">
      <formula1>$J$102:$J$130</formula1>
    </dataValidation>
    <dataValidation type="list" allowBlank="1" showInputMessage="1" showErrorMessage="1" sqref="R49:R50 R47">
      <formula1>$R$102:$R$105</formula1>
    </dataValidation>
    <dataValidation type="list" allowBlank="1" showInputMessage="1" showErrorMessage="1" sqref="V49:V50 V47">
      <formula1>$U$102:$U$106</formula1>
    </dataValidation>
    <dataValidation type="list" allowBlank="1" showInputMessage="1" showErrorMessage="1" sqref="S49:S50 S47">
      <formula1>$S$102:$S$106</formula1>
    </dataValidation>
    <dataValidation type="list" allowBlank="1" showInputMessage="1" showErrorMessage="1" sqref="N49:N50 N47">
      <formula1>$N$103:$N$112</formula1>
    </dataValidation>
    <dataValidation type="list" allowBlank="1" showInputMessage="1" showErrorMessage="1" sqref="N48 N51">
      <formula1>$N$107:$N$116</formula1>
    </dataValidation>
    <dataValidation type="list" allowBlank="1" showInputMessage="1" showErrorMessage="1" sqref="S48 S51">
      <formula1>$S$106:$S$110</formula1>
    </dataValidation>
    <dataValidation type="list" allowBlank="1" showInputMessage="1" showErrorMessage="1" sqref="V48 V51">
      <formula1>$U$106:$U$110</formula1>
    </dataValidation>
    <dataValidation type="list" allowBlank="1" showInputMessage="1" showErrorMessage="1" sqref="R48 R51">
      <formula1>$R$106:$R$109</formula1>
    </dataValidation>
    <dataValidation type="list" allowBlank="1" showInputMessage="1" showErrorMessage="1" sqref="K51">
      <formula1>$J$106:$J$134</formula1>
    </dataValidation>
    <dataValidation type="list" allowBlank="1" showInputMessage="1" showErrorMessage="1" sqref="L51">
      <formula1>$K$106:$K$135</formula1>
    </dataValidation>
    <dataValidation type="list" allowBlank="1" showInputMessage="1" showErrorMessage="1" sqref="Z48 Z51">
      <formula1>$Y$106:$Y$126</formula1>
    </dataValidation>
    <dataValidation type="list" allowBlank="1" showInputMessage="1" showErrorMessage="1" sqref="Z56:Z62">
      <formula1>$Y$97:$Y$117</formula1>
    </dataValidation>
    <dataValidation type="list" allowBlank="1" showInputMessage="1" showErrorMessage="1" sqref="L56:L62">
      <formula1>$K$97:$K$126</formula1>
    </dataValidation>
    <dataValidation type="list" allowBlank="1" showInputMessage="1" showErrorMessage="1" sqref="K56:K62">
      <formula1>$J$97:$J$125</formula1>
    </dataValidation>
    <dataValidation type="list" allowBlank="1" showInputMessage="1" showErrorMessage="1" sqref="R56:R62">
      <formula1>$R$97:$R$100</formula1>
    </dataValidation>
    <dataValidation type="list" allowBlank="1" showInputMessage="1" showErrorMessage="1" sqref="V56:V62">
      <formula1>$U$97:$U$101</formula1>
    </dataValidation>
    <dataValidation type="list" allowBlank="1" showInputMessage="1" showErrorMessage="1" sqref="S56:S62">
      <formula1>$S$97:$S$101</formula1>
    </dataValidation>
    <dataValidation type="list" allowBlank="1" showInputMessage="1" showErrorMessage="1" sqref="N56:N62">
      <formula1>$N$98:$N$107</formula1>
    </dataValidation>
    <dataValidation type="list" allowBlank="1" showInputMessage="1" showErrorMessage="1" sqref="N63:N78">
      <formula1>$N$84:$N$93</formula1>
    </dataValidation>
    <dataValidation type="list" allowBlank="1" showInputMessage="1" showErrorMessage="1" sqref="S63:S72">
      <formula1>$S$83:$S$87</formula1>
    </dataValidation>
    <dataValidation type="list" allowBlank="1" showInputMessage="1" showErrorMessage="1" sqref="V63:V72">
      <formula1>$U$83:$U$87</formula1>
    </dataValidation>
    <dataValidation type="list" allowBlank="1" showInputMessage="1" showErrorMessage="1" sqref="R63:R72">
      <formula1>$R$83:$R$86</formula1>
    </dataValidation>
    <dataValidation type="list" allowBlank="1" showInputMessage="1" showErrorMessage="1" sqref="K63:K78">
      <formula1>$J$83:$J$111</formula1>
    </dataValidation>
    <dataValidation type="list" allowBlank="1" showInputMessage="1" showErrorMessage="1" sqref="L63:L78">
      <formula1>$K$83:$K$112</formula1>
    </dataValidation>
    <dataValidation type="list" allowBlank="1" showInputMessage="1" showErrorMessage="1" sqref="Z63:Z73 Z77 Z75">
      <formula1>$Y$83:$Y$103</formula1>
    </dataValidation>
    <dataValidation type="list" allowBlank="1" showInputMessage="1" showErrorMessage="1" sqref="Z55">
      <formula1>$Y$52:$Y$72</formula1>
    </dataValidation>
    <dataValidation type="list" allowBlank="1" showInputMessage="1" showErrorMessage="1" sqref="L55 N55">
      <formula1>$N$57:$N$65</formula1>
    </dataValidation>
    <dataValidation type="list" allowBlank="1" showInputMessage="1" showErrorMessage="1" sqref="S55">
      <formula1>$S$52:$S$57</formula1>
    </dataValidation>
    <dataValidation type="list" allowBlank="1" showInputMessage="1" showErrorMessage="1" sqref="V55">
      <formula1>$U$52:$U$57</formula1>
    </dataValidation>
    <dataValidation type="list" allowBlank="1" showInputMessage="1" showErrorMessage="1" sqref="R55">
      <formula1>$R$52:$R$56</formula1>
    </dataValidation>
    <dataValidation type="list" allowBlank="1" showInputMessage="1" showErrorMessage="1" sqref="N52:N54">
      <formula1>$N$63:$N$72</formula1>
    </dataValidation>
    <dataValidation type="list" allowBlank="1" showInputMessage="1" showErrorMessage="1" sqref="S52:S54">
      <formula1>$S$62:$S$66</formula1>
    </dataValidation>
    <dataValidation type="list" allowBlank="1" showInputMessage="1" showErrorMessage="1" sqref="V52:V54">
      <formula1>$U$62:$U$66</formula1>
    </dataValidation>
    <dataValidation type="list" allowBlank="1" showInputMessage="1" showErrorMessage="1" sqref="R52:R54">
      <formula1>$R$62:$R$65</formula1>
    </dataValidation>
    <dataValidation type="list" allowBlank="1" showInputMessage="1" showErrorMessage="1" sqref="R73:R78">
      <formula1>$S$88:$S$91</formula1>
    </dataValidation>
    <dataValidation type="list" allowBlank="1" showInputMessage="1" showErrorMessage="1" sqref="V73:V78">
      <formula1>$V$88:$V$92</formula1>
    </dataValidation>
    <dataValidation type="list" allowBlank="1" showInputMessage="1" showErrorMessage="1" sqref="S73:S78">
      <formula1>$T$88:$T$92</formula1>
    </dataValidation>
    <dataValidation type="list" allowBlank="1" showInputMessage="1" showErrorMessage="1" sqref="K55">
      <formula1>$J$52:$J$81</formula1>
    </dataValidation>
    <dataValidation type="list" allowBlank="1" showInputMessage="1" showErrorMessage="1" sqref="K52:K54">
      <formula1>$J$62:$J$91</formula1>
    </dataValidation>
    <dataValidation type="list" allowBlank="1" showInputMessage="1" showErrorMessage="1" sqref="L52:L54">
      <formula1>$K$62:$K$92</formula1>
    </dataValidation>
    <dataValidation type="list" allowBlank="1" showInputMessage="1" showErrorMessage="1" sqref="Z52:Z54">
      <formula1>$Y$62:$Y$83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25" x14ac:dyDescent="0.2"/>
  <cols>
    <col min="1" max="1" width="18.375" style="146" customWidth="1"/>
    <col min="2" max="2" width="17" style="7" customWidth="1"/>
    <col min="3" max="3" width="60.125" style="148" customWidth="1"/>
    <col min="4" max="16384" width="11" style="7"/>
  </cols>
  <sheetData>
    <row r="1" spans="1:3" x14ac:dyDescent="0.2">
      <c r="A1" s="244" t="s">
        <v>180</v>
      </c>
      <c r="B1" s="245"/>
      <c r="C1" s="246"/>
    </row>
    <row r="2" spans="1:3" ht="15" thickBot="1" x14ac:dyDescent="0.25">
      <c r="A2" s="247"/>
      <c r="B2" s="248"/>
      <c r="C2" s="249"/>
    </row>
    <row r="3" spans="1:3" ht="25.5" x14ac:dyDescent="0.2">
      <c r="A3" s="142" t="s">
        <v>88</v>
      </c>
      <c r="B3" s="143" t="s">
        <v>181</v>
      </c>
      <c r="C3" s="142" t="s">
        <v>182</v>
      </c>
    </row>
    <row r="4" spans="1:3" ht="38.25" x14ac:dyDescent="0.2">
      <c r="A4" s="26" t="s">
        <v>183</v>
      </c>
      <c r="B4" s="144">
        <v>10</v>
      </c>
      <c r="C4" s="145" t="s">
        <v>184</v>
      </c>
    </row>
    <row r="5" spans="1:3" ht="38.25" x14ac:dyDescent="0.2">
      <c r="A5" s="26" t="s">
        <v>185</v>
      </c>
      <c r="B5" s="144">
        <v>6</v>
      </c>
      <c r="C5" s="145" t="s">
        <v>186</v>
      </c>
    </row>
    <row r="6" spans="1:3" ht="38.25" x14ac:dyDescent="0.2">
      <c r="A6" s="26" t="s">
        <v>187</v>
      </c>
      <c r="B6" s="144">
        <v>2</v>
      </c>
      <c r="C6" s="145" t="s">
        <v>188</v>
      </c>
    </row>
    <row r="7" spans="1:3" ht="51" x14ac:dyDescent="0.2">
      <c r="A7" s="26" t="s">
        <v>189</v>
      </c>
      <c r="B7" s="144" t="s">
        <v>190</v>
      </c>
      <c r="C7" s="145" t="s">
        <v>191</v>
      </c>
    </row>
    <row r="8" spans="1:3" ht="15" thickBot="1" x14ac:dyDescent="0.25">
      <c r="B8" s="147"/>
    </row>
    <row r="9" spans="1:3" x14ac:dyDescent="0.2">
      <c r="A9" s="244" t="s">
        <v>192</v>
      </c>
      <c r="B9" s="245"/>
      <c r="C9" s="246"/>
    </row>
    <row r="10" spans="1:3" ht="15" thickBot="1" x14ac:dyDescent="0.25">
      <c r="A10" s="247"/>
      <c r="B10" s="248"/>
      <c r="C10" s="249"/>
    </row>
    <row r="11" spans="1:3" ht="25.5" x14ac:dyDescent="0.2">
      <c r="A11" s="142" t="s">
        <v>89</v>
      </c>
      <c r="B11" s="143" t="s">
        <v>193</v>
      </c>
      <c r="C11" s="142" t="s">
        <v>182</v>
      </c>
    </row>
    <row r="12" spans="1:3" ht="25.5" x14ac:dyDescent="0.2">
      <c r="A12" s="26" t="s">
        <v>194</v>
      </c>
      <c r="B12" s="144">
        <v>4</v>
      </c>
      <c r="C12" s="145" t="s">
        <v>195</v>
      </c>
    </row>
    <row r="13" spans="1:3" ht="25.5" x14ac:dyDescent="0.2">
      <c r="A13" s="26" t="s">
        <v>196</v>
      </c>
      <c r="B13" s="144">
        <v>3</v>
      </c>
      <c r="C13" s="145" t="s">
        <v>197</v>
      </c>
    </row>
    <row r="14" spans="1:3" ht="25.5" x14ac:dyDescent="0.2">
      <c r="A14" s="26" t="s">
        <v>198</v>
      </c>
      <c r="B14" s="144">
        <v>2</v>
      </c>
      <c r="C14" s="145" t="s">
        <v>199</v>
      </c>
    </row>
    <row r="15" spans="1:3" x14ac:dyDescent="0.2">
      <c r="A15" s="26" t="s">
        <v>200</v>
      </c>
      <c r="B15" s="144">
        <v>1</v>
      </c>
      <c r="C15" s="145" t="s">
        <v>201</v>
      </c>
    </row>
    <row r="16" spans="1:3" ht="15" thickBot="1" x14ac:dyDescent="0.25"/>
    <row r="17" spans="1:3" x14ac:dyDescent="0.2">
      <c r="A17" s="244" t="s">
        <v>202</v>
      </c>
      <c r="B17" s="245"/>
      <c r="C17" s="246"/>
    </row>
    <row r="18" spans="1:3" ht="15" thickBot="1" x14ac:dyDescent="0.25">
      <c r="A18" s="247"/>
      <c r="B18" s="248"/>
      <c r="C18" s="249"/>
    </row>
    <row r="19" spans="1:3" ht="25.5" x14ac:dyDescent="0.2">
      <c r="A19" s="142" t="s">
        <v>90</v>
      </c>
      <c r="B19" s="143" t="s">
        <v>203</v>
      </c>
      <c r="C19" s="142" t="s">
        <v>182</v>
      </c>
    </row>
    <row r="20" spans="1:3" ht="38.25" x14ac:dyDescent="0.2">
      <c r="A20" s="26" t="s">
        <v>183</v>
      </c>
      <c r="B20" s="144" t="s">
        <v>204</v>
      </c>
      <c r="C20" s="145" t="s">
        <v>205</v>
      </c>
    </row>
    <row r="21" spans="1:3" ht="51" x14ac:dyDescent="0.2">
      <c r="A21" s="26" t="s">
        <v>185</v>
      </c>
      <c r="B21" s="144" t="s">
        <v>206</v>
      </c>
      <c r="C21" s="145" t="s">
        <v>207</v>
      </c>
    </row>
    <row r="22" spans="1:3" ht="38.25" x14ac:dyDescent="0.2">
      <c r="A22" s="26" t="s">
        <v>208</v>
      </c>
      <c r="B22" s="144" t="s">
        <v>209</v>
      </c>
      <c r="C22" s="145" t="s">
        <v>210</v>
      </c>
    </row>
    <row r="23" spans="1:3" ht="38.25" x14ac:dyDescent="0.2">
      <c r="A23" s="26" t="s">
        <v>189</v>
      </c>
      <c r="B23" s="144" t="s">
        <v>211</v>
      </c>
      <c r="C23" s="145" t="s">
        <v>212</v>
      </c>
    </row>
    <row r="24" spans="1:3" ht="15" thickBot="1" x14ac:dyDescent="0.25"/>
    <row r="25" spans="1:3" x14ac:dyDescent="0.2">
      <c r="A25" s="244" t="s">
        <v>213</v>
      </c>
      <c r="B25" s="245"/>
      <c r="C25" s="246"/>
    </row>
    <row r="26" spans="1:3" ht="15" thickBot="1" x14ac:dyDescent="0.25">
      <c r="A26" s="247"/>
      <c r="B26" s="248"/>
      <c r="C26" s="249"/>
    </row>
    <row r="27" spans="1:3" ht="25.5" x14ac:dyDescent="0.2">
      <c r="A27" s="142" t="s">
        <v>92</v>
      </c>
      <c r="B27" s="143" t="s">
        <v>214</v>
      </c>
      <c r="C27" s="142" t="s">
        <v>182</v>
      </c>
    </row>
    <row r="28" spans="1:3" x14ac:dyDescent="0.2">
      <c r="A28" s="26" t="s">
        <v>215</v>
      </c>
      <c r="B28" s="144">
        <v>100</v>
      </c>
      <c r="C28" s="145" t="s">
        <v>216</v>
      </c>
    </row>
    <row r="29" spans="1:3" ht="25.5" x14ac:dyDescent="0.2">
      <c r="A29" s="26" t="s">
        <v>217</v>
      </c>
      <c r="B29" s="144">
        <v>60</v>
      </c>
      <c r="C29" s="145" t="s">
        <v>218</v>
      </c>
    </row>
    <row r="30" spans="1:3" x14ac:dyDescent="0.2">
      <c r="A30" s="26" t="s">
        <v>219</v>
      </c>
      <c r="B30" s="144">
        <v>25</v>
      </c>
      <c r="C30" s="145" t="s">
        <v>220</v>
      </c>
    </row>
    <row r="31" spans="1:3" x14ac:dyDescent="0.2">
      <c r="A31" s="26" t="s">
        <v>221</v>
      </c>
      <c r="B31" s="144">
        <v>10</v>
      </c>
      <c r="C31" s="145" t="s">
        <v>222</v>
      </c>
    </row>
    <row r="32" spans="1:3" ht="15" thickBot="1" x14ac:dyDescent="0.25"/>
    <row r="33" spans="1:3" x14ac:dyDescent="0.2">
      <c r="A33" s="244" t="s">
        <v>223</v>
      </c>
      <c r="B33" s="245"/>
      <c r="C33" s="246"/>
    </row>
    <row r="34" spans="1:3" ht="15" thickBot="1" x14ac:dyDescent="0.25">
      <c r="A34" s="247"/>
      <c r="B34" s="248"/>
      <c r="C34" s="249"/>
    </row>
    <row r="35" spans="1:3" x14ac:dyDescent="0.2">
      <c r="A35" s="142" t="s">
        <v>224</v>
      </c>
      <c r="B35" s="143" t="s">
        <v>225</v>
      </c>
      <c r="C35" s="142" t="s">
        <v>182</v>
      </c>
    </row>
    <row r="36" spans="1:3" ht="25.5" x14ac:dyDescent="0.2">
      <c r="A36" s="26" t="s">
        <v>0</v>
      </c>
      <c r="B36" s="144" t="s">
        <v>226</v>
      </c>
      <c r="C36" s="145" t="s">
        <v>227</v>
      </c>
    </row>
    <row r="37" spans="1:3" x14ac:dyDescent="0.2">
      <c r="A37" s="26" t="s">
        <v>1</v>
      </c>
      <c r="B37" s="144" t="s">
        <v>228</v>
      </c>
      <c r="C37" s="145" t="s">
        <v>229</v>
      </c>
    </row>
    <row r="38" spans="1:3" ht="25.5" x14ac:dyDescent="0.2">
      <c r="A38" s="26" t="s">
        <v>2</v>
      </c>
      <c r="B38" s="144" t="s">
        <v>230</v>
      </c>
      <c r="C38" s="145" t="s">
        <v>231</v>
      </c>
    </row>
    <row r="39" spans="1:3" ht="38.25" x14ac:dyDescent="0.2">
      <c r="A39" s="26" t="s">
        <v>3</v>
      </c>
      <c r="B39" s="144">
        <v>20</v>
      </c>
      <c r="C39" s="145" t="s">
        <v>232</v>
      </c>
    </row>
    <row r="40" spans="1:3" ht="15" thickBot="1" x14ac:dyDescent="0.25"/>
    <row r="41" spans="1:3" x14ac:dyDescent="0.2">
      <c r="A41" s="244" t="s">
        <v>16</v>
      </c>
      <c r="B41" s="245"/>
      <c r="C41" s="246"/>
    </row>
    <row r="42" spans="1:3" ht="15" thickBot="1" x14ac:dyDescent="0.25">
      <c r="A42" s="247"/>
      <c r="B42" s="248"/>
      <c r="C42" s="249"/>
    </row>
    <row r="43" spans="1:3" x14ac:dyDescent="0.2">
      <c r="A43" s="142" t="s">
        <v>224</v>
      </c>
      <c r="B43" s="143" t="s">
        <v>225</v>
      </c>
      <c r="C43" s="142" t="s">
        <v>182</v>
      </c>
    </row>
    <row r="44" spans="1:3" x14ac:dyDescent="0.2">
      <c r="A44" s="26" t="s">
        <v>0</v>
      </c>
      <c r="B44" s="144" t="s">
        <v>233</v>
      </c>
      <c r="C44" s="145" t="s">
        <v>234</v>
      </c>
    </row>
    <row r="45" spans="1:3" ht="38.25" x14ac:dyDescent="0.2">
      <c r="A45" s="26" t="s">
        <v>1</v>
      </c>
      <c r="B45" s="144" t="s">
        <v>235</v>
      </c>
      <c r="C45" s="145" t="s">
        <v>236</v>
      </c>
    </row>
    <row r="46" spans="1:3" x14ac:dyDescent="0.2">
      <c r="A46" s="26" t="s">
        <v>2</v>
      </c>
      <c r="B46" s="144" t="s">
        <v>237</v>
      </c>
      <c r="C46" s="145" t="s">
        <v>238</v>
      </c>
    </row>
    <row r="47" spans="1:3" x14ac:dyDescent="0.2">
      <c r="A47" s="26" t="s">
        <v>3</v>
      </c>
      <c r="B47" s="144" t="s">
        <v>239</v>
      </c>
      <c r="C47" s="145" t="s">
        <v>240</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62"/>
  <sheetViews>
    <sheetView topLeftCell="B13" workbookViewId="0">
      <selection activeCell="G58" sqref="G58"/>
    </sheetView>
  </sheetViews>
  <sheetFormatPr baseColWidth="10" defaultColWidth="11" defaultRowHeight="14.25" x14ac:dyDescent="0.2"/>
  <cols>
    <col min="1" max="1" width="6.875" customWidth="1"/>
    <col min="2" max="2" width="23.625" style="18"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56" t="s">
        <v>74</v>
      </c>
      <c r="C2" s="257"/>
      <c r="D2" s="257"/>
      <c r="E2" s="257"/>
      <c r="F2" s="257"/>
      <c r="G2" s="257"/>
      <c r="H2" s="257"/>
      <c r="I2" s="257"/>
      <c r="J2" s="257"/>
      <c r="K2" s="257"/>
      <c r="L2" s="257"/>
      <c r="M2" s="257"/>
      <c r="N2" s="257"/>
      <c r="O2" s="3"/>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c r="EO2" s="254"/>
      <c r="EP2" s="254"/>
      <c r="EQ2" s="254"/>
      <c r="ER2" s="254"/>
      <c r="ES2" s="254"/>
      <c r="ET2" s="254"/>
      <c r="EU2" s="254"/>
      <c r="EV2" s="254"/>
      <c r="EW2" s="254"/>
      <c r="EX2" s="254"/>
      <c r="EY2" s="254"/>
      <c r="EZ2" s="254"/>
      <c r="FA2" s="254"/>
      <c r="FB2" s="254"/>
      <c r="FC2" s="254"/>
      <c r="FD2" s="254"/>
      <c r="FE2" s="254"/>
      <c r="FF2" s="254"/>
      <c r="FG2" s="254"/>
      <c r="FH2" s="254"/>
      <c r="FI2" s="254"/>
      <c r="FJ2" s="254"/>
      <c r="FK2" s="254"/>
      <c r="FL2" s="254"/>
      <c r="FM2" s="254"/>
      <c r="FN2" s="254"/>
      <c r="FO2" s="254"/>
      <c r="FP2" s="254"/>
      <c r="FQ2" s="254"/>
      <c r="FR2" s="254"/>
      <c r="FS2" s="254"/>
      <c r="FT2" s="254"/>
      <c r="FU2" s="254"/>
      <c r="FV2" s="254"/>
      <c r="FW2" s="254"/>
      <c r="FX2" s="254"/>
      <c r="FY2" s="254"/>
      <c r="FZ2" s="254"/>
      <c r="GA2" s="254"/>
      <c r="GB2" s="254"/>
      <c r="GC2" s="254"/>
      <c r="GD2" s="254"/>
      <c r="GE2" s="254"/>
      <c r="GF2" s="254"/>
      <c r="GG2" s="254"/>
      <c r="GH2" s="254"/>
      <c r="GI2" s="254"/>
      <c r="GJ2" s="254"/>
      <c r="GK2" s="254"/>
      <c r="GL2" s="254"/>
      <c r="GM2" s="254"/>
      <c r="GN2" s="254"/>
      <c r="GO2" s="254"/>
      <c r="GP2" s="254"/>
      <c r="GQ2" s="254"/>
      <c r="GR2" s="254"/>
      <c r="GS2" s="254"/>
      <c r="GT2" s="254"/>
      <c r="GU2" s="254"/>
      <c r="GV2" s="254"/>
      <c r="GW2" s="254"/>
      <c r="GX2" s="254"/>
      <c r="GY2" s="254"/>
      <c r="GZ2" s="254"/>
      <c r="HA2" s="254"/>
      <c r="HB2" s="254"/>
      <c r="HC2" s="254"/>
      <c r="HD2" s="254"/>
      <c r="HE2" s="254"/>
      <c r="HF2" s="254"/>
      <c r="HG2" s="254"/>
      <c r="HH2" s="254"/>
      <c r="HI2" s="254"/>
      <c r="HJ2" s="254"/>
      <c r="HK2" s="254"/>
      <c r="HL2" s="254"/>
      <c r="HM2" s="254"/>
      <c r="HN2" s="254"/>
      <c r="HO2" s="254"/>
      <c r="HP2" s="254"/>
      <c r="HQ2" s="254"/>
      <c r="HR2" s="254"/>
      <c r="HS2" s="254"/>
      <c r="HT2" s="254"/>
      <c r="HU2" s="254"/>
      <c r="HV2" s="254"/>
      <c r="HW2" s="254"/>
      <c r="HX2" s="254"/>
      <c r="HY2" s="254"/>
      <c r="HZ2" s="254"/>
      <c r="IA2" s="254"/>
      <c r="IB2" s="254"/>
      <c r="IC2" s="254"/>
      <c r="ID2" s="254"/>
      <c r="IE2" s="254"/>
      <c r="IF2" s="254"/>
      <c r="IG2" s="254"/>
      <c r="IH2" s="254"/>
      <c r="II2" s="254"/>
      <c r="IJ2" s="254"/>
      <c r="IK2" s="254"/>
      <c r="IL2" s="254"/>
      <c r="IM2" s="254"/>
      <c r="IN2" s="254"/>
      <c r="IO2" s="254"/>
      <c r="IP2" s="254"/>
      <c r="IQ2" s="254"/>
      <c r="IR2" s="254"/>
      <c r="IS2" s="254"/>
      <c r="IT2" s="254"/>
      <c r="IU2" s="254"/>
      <c r="IV2" s="254"/>
      <c r="IW2" s="254"/>
    </row>
    <row r="3" spans="2:257" ht="21.75" x14ac:dyDescent="0.45">
      <c r="B3" s="255" t="s">
        <v>75</v>
      </c>
      <c r="C3" s="255"/>
      <c r="D3" s="255"/>
      <c r="E3" s="255"/>
      <c r="F3" s="255"/>
      <c r="G3" s="255"/>
      <c r="H3" s="255"/>
      <c r="I3" s="255"/>
      <c r="J3" s="255"/>
      <c r="K3" s="255"/>
      <c r="L3" s="255"/>
      <c r="M3" s="255"/>
      <c r="N3" s="255"/>
      <c r="O3" s="3"/>
      <c r="P3" s="253"/>
      <c r="Q3" s="254"/>
      <c r="R3" s="253"/>
      <c r="S3" s="254"/>
      <c r="T3" s="253"/>
      <c r="U3" s="254"/>
      <c r="V3" s="253"/>
      <c r="W3" s="254"/>
      <c r="X3" s="253"/>
      <c r="Y3" s="254"/>
      <c r="Z3" s="253"/>
      <c r="AA3" s="254"/>
      <c r="AB3" s="253"/>
      <c r="AC3" s="254"/>
      <c r="AD3" s="253"/>
      <c r="AE3" s="254"/>
      <c r="AF3" s="253"/>
      <c r="AG3" s="254"/>
      <c r="AH3" s="253"/>
      <c r="AI3" s="254"/>
      <c r="AJ3" s="253"/>
      <c r="AK3" s="254"/>
      <c r="AL3" s="253"/>
      <c r="AM3" s="254"/>
      <c r="AN3" s="253"/>
      <c r="AO3" s="254"/>
      <c r="AP3" s="253"/>
      <c r="AQ3" s="254"/>
      <c r="AR3" s="253"/>
      <c r="AS3" s="254"/>
      <c r="AT3" s="253"/>
      <c r="AU3" s="254"/>
      <c r="AV3" s="253"/>
      <c r="AW3" s="254"/>
      <c r="AX3" s="253"/>
      <c r="AY3" s="254"/>
      <c r="AZ3" s="253"/>
      <c r="BA3" s="254"/>
      <c r="BB3" s="253"/>
      <c r="BC3" s="254"/>
      <c r="BD3" s="253"/>
      <c r="BE3" s="254"/>
      <c r="BF3" s="253"/>
      <c r="BG3" s="254"/>
      <c r="BH3" s="253"/>
      <c r="BI3" s="254"/>
      <c r="BJ3" s="253"/>
      <c r="BK3" s="254"/>
      <c r="BL3" s="253"/>
      <c r="BM3" s="254"/>
      <c r="BN3" s="253"/>
      <c r="BO3" s="254"/>
      <c r="BP3" s="253"/>
      <c r="BQ3" s="254"/>
      <c r="BR3" s="253"/>
      <c r="BS3" s="254"/>
      <c r="BT3" s="253"/>
      <c r="BU3" s="254"/>
      <c r="BV3" s="253"/>
      <c r="BW3" s="254"/>
      <c r="BX3" s="253"/>
      <c r="BY3" s="254"/>
      <c r="BZ3" s="253"/>
      <c r="CA3" s="254"/>
      <c r="CB3" s="253"/>
      <c r="CC3" s="254"/>
      <c r="CD3" s="253"/>
      <c r="CE3" s="254"/>
      <c r="CF3" s="253"/>
      <c r="CG3" s="254"/>
      <c r="CH3" s="253"/>
      <c r="CI3" s="254"/>
      <c r="CJ3" s="253"/>
      <c r="CK3" s="254"/>
      <c r="CL3" s="253"/>
      <c r="CM3" s="254"/>
      <c r="CN3" s="253"/>
      <c r="CO3" s="254"/>
      <c r="CP3" s="253"/>
      <c r="CQ3" s="254"/>
      <c r="CR3" s="253"/>
      <c r="CS3" s="254"/>
      <c r="CT3" s="253"/>
      <c r="CU3" s="254"/>
      <c r="CV3" s="253"/>
      <c r="CW3" s="254"/>
      <c r="CX3" s="253"/>
      <c r="CY3" s="254"/>
      <c r="CZ3" s="253"/>
      <c r="DA3" s="254"/>
      <c r="DB3" s="253"/>
      <c r="DC3" s="254"/>
      <c r="DD3" s="253"/>
      <c r="DE3" s="254"/>
      <c r="DF3" s="253"/>
      <c r="DG3" s="254"/>
      <c r="DH3" s="253"/>
      <c r="DI3" s="254"/>
      <c r="DJ3" s="253"/>
      <c r="DK3" s="254"/>
      <c r="DL3" s="253"/>
      <c r="DM3" s="254"/>
      <c r="DN3" s="253"/>
      <c r="DO3" s="254"/>
      <c r="DP3" s="253"/>
      <c r="DQ3" s="254"/>
      <c r="DR3" s="253"/>
      <c r="DS3" s="254"/>
      <c r="DT3" s="253"/>
      <c r="DU3" s="254"/>
      <c r="DV3" s="253"/>
      <c r="DW3" s="254"/>
      <c r="DX3" s="253"/>
      <c r="DY3" s="254"/>
      <c r="DZ3" s="253"/>
      <c r="EA3" s="254"/>
      <c r="EB3" s="253"/>
      <c r="EC3" s="254"/>
      <c r="ED3" s="253"/>
      <c r="EE3" s="254"/>
      <c r="EF3" s="253"/>
      <c r="EG3" s="254"/>
      <c r="EH3" s="253"/>
      <c r="EI3" s="254"/>
      <c r="EJ3" s="253"/>
      <c r="EK3" s="254"/>
      <c r="EL3" s="253"/>
      <c r="EM3" s="254"/>
      <c r="EN3" s="253"/>
      <c r="EO3" s="254"/>
      <c r="EP3" s="253"/>
      <c r="EQ3" s="254"/>
      <c r="ER3" s="253"/>
      <c r="ES3" s="254"/>
      <c r="ET3" s="253"/>
      <c r="EU3" s="254"/>
      <c r="EV3" s="253"/>
      <c r="EW3" s="254"/>
      <c r="EX3" s="253"/>
      <c r="EY3" s="254"/>
      <c r="EZ3" s="253"/>
      <c r="FA3" s="254"/>
      <c r="FB3" s="253"/>
      <c r="FC3" s="254"/>
      <c r="FD3" s="253"/>
      <c r="FE3" s="254"/>
      <c r="FF3" s="253"/>
      <c r="FG3" s="254"/>
      <c r="FH3" s="253"/>
      <c r="FI3" s="254"/>
      <c r="FJ3" s="253"/>
      <c r="FK3" s="254"/>
      <c r="FL3" s="253"/>
      <c r="FM3" s="254"/>
      <c r="FN3" s="253"/>
      <c r="FO3" s="254"/>
      <c r="FP3" s="253"/>
      <c r="FQ3" s="254"/>
      <c r="FR3" s="253"/>
      <c r="FS3" s="254"/>
      <c r="FT3" s="253"/>
      <c r="FU3" s="254"/>
      <c r="FV3" s="253"/>
      <c r="FW3" s="254"/>
      <c r="FX3" s="253"/>
      <c r="FY3" s="254"/>
      <c r="FZ3" s="253"/>
      <c r="GA3" s="254"/>
      <c r="GB3" s="253"/>
      <c r="GC3" s="254"/>
      <c r="GD3" s="253"/>
      <c r="GE3" s="254"/>
      <c r="GF3" s="253"/>
      <c r="GG3" s="254"/>
      <c r="GH3" s="253"/>
      <c r="GI3" s="254"/>
      <c r="GJ3" s="253"/>
      <c r="GK3" s="254"/>
      <c r="GL3" s="253"/>
      <c r="GM3" s="254"/>
      <c r="GN3" s="253"/>
      <c r="GO3" s="254"/>
      <c r="GP3" s="253"/>
      <c r="GQ3" s="254"/>
      <c r="GR3" s="253"/>
      <c r="GS3" s="254"/>
      <c r="GT3" s="253"/>
      <c r="GU3" s="254"/>
      <c r="GV3" s="253"/>
      <c r="GW3" s="254"/>
      <c r="GX3" s="253"/>
      <c r="GY3" s="254"/>
      <c r="GZ3" s="253"/>
      <c r="HA3" s="254"/>
      <c r="HB3" s="253"/>
      <c r="HC3" s="254"/>
      <c r="HD3" s="253"/>
      <c r="HE3" s="254"/>
      <c r="HF3" s="253"/>
      <c r="HG3" s="254"/>
      <c r="HH3" s="253"/>
      <c r="HI3" s="254"/>
      <c r="HJ3" s="253"/>
      <c r="HK3" s="254"/>
      <c r="HL3" s="253"/>
      <c r="HM3" s="254"/>
      <c r="HN3" s="253"/>
      <c r="HO3" s="254"/>
      <c r="HP3" s="253"/>
      <c r="HQ3" s="254"/>
      <c r="HR3" s="253"/>
      <c r="HS3" s="254"/>
      <c r="HT3" s="253"/>
      <c r="HU3" s="254"/>
      <c r="HV3" s="253"/>
      <c r="HW3" s="254"/>
      <c r="HX3" s="253"/>
      <c r="HY3" s="254"/>
      <c r="HZ3" s="253"/>
      <c r="IA3" s="254"/>
      <c r="IB3" s="253"/>
      <c r="IC3" s="254"/>
      <c r="ID3" s="253"/>
      <c r="IE3" s="254"/>
      <c r="IF3" s="253"/>
      <c r="IG3" s="254"/>
      <c r="IH3" s="253"/>
      <c r="II3" s="254"/>
      <c r="IJ3" s="253"/>
      <c r="IK3" s="254"/>
      <c r="IL3" s="253"/>
      <c r="IM3" s="254"/>
      <c r="IN3" s="253"/>
      <c r="IO3" s="254"/>
      <c r="IP3" s="253"/>
      <c r="IQ3" s="254"/>
      <c r="IR3" s="253"/>
      <c r="IS3" s="254"/>
      <c r="IT3" s="253"/>
      <c r="IU3" s="254"/>
      <c r="IV3" s="253"/>
      <c r="IW3" s="254"/>
    </row>
    <row r="4" spans="2:257" ht="15" thickBot="1" x14ac:dyDescent="0.25"/>
    <row r="5" spans="2:257" ht="60" customHeight="1" thickBot="1" x14ac:dyDescent="0.25">
      <c r="B5" s="106" t="s">
        <v>8</v>
      </c>
      <c r="C5" s="107" t="s">
        <v>14</v>
      </c>
      <c r="D5" t="e">
        <f>#REF!</f>
        <v>#REF!</v>
      </c>
      <c r="E5" t="e">
        <f>#REF!</f>
        <v>#REF!</v>
      </c>
      <c r="G5" s="66"/>
      <c r="H5" s="68" t="s">
        <v>34</v>
      </c>
      <c r="I5" s="68" t="s">
        <v>35</v>
      </c>
      <c r="J5" s="68" t="s">
        <v>10</v>
      </c>
      <c r="K5" s="67" t="s">
        <v>37</v>
      </c>
    </row>
    <row r="6" spans="2:257" ht="25.5" customHeight="1" thickBot="1" x14ac:dyDescent="0.25">
      <c r="B6" s="14" t="s">
        <v>72</v>
      </c>
      <c r="C6" s="22" t="s">
        <v>48</v>
      </c>
      <c r="D6" s="99"/>
      <c r="E6" t="e">
        <f>#REF!</f>
        <v>#REF!</v>
      </c>
      <c r="G6" s="67" t="s">
        <v>38</v>
      </c>
      <c r="H6" s="66">
        <v>6</v>
      </c>
      <c r="I6" s="66">
        <v>9</v>
      </c>
      <c r="J6" s="66">
        <v>33</v>
      </c>
      <c r="K6" s="69">
        <f>SUM(H6:J6)</f>
        <v>48</v>
      </c>
    </row>
    <row r="7" spans="2:257" ht="27.75" customHeight="1" thickBot="1" x14ac:dyDescent="0.25">
      <c r="B7" s="14" t="s">
        <v>72</v>
      </c>
      <c r="C7" s="22" t="s">
        <v>48</v>
      </c>
      <c r="D7" s="100"/>
      <c r="E7" t="e">
        <f>#REF!</f>
        <v>#REF!</v>
      </c>
      <c r="G7" s="16" t="s">
        <v>39</v>
      </c>
      <c r="H7" s="70">
        <v>0.12</v>
      </c>
      <c r="I7" s="70">
        <v>0.19</v>
      </c>
      <c r="J7" s="70">
        <v>0.69</v>
      </c>
      <c r="K7" s="70">
        <v>1</v>
      </c>
    </row>
    <row r="8" spans="2:257" ht="15" thickBot="1" x14ac:dyDescent="0.25">
      <c r="B8" s="14" t="s">
        <v>72</v>
      </c>
      <c r="C8" s="22" t="s">
        <v>48</v>
      </c>
      <c r="D8" s="95"/>
      <c r="E8" t="e">
        <f>#REF!</f>
        <v>#REF!</v>
      </c>
    </row>
    <row r="9" spans="2:257" ht="15" thickBot="1" x14ac:dyDescent="0.25">
      <c r="B9" s="14" t="s">
        <v>72</v>
      </c>
      <c r="C9" s="22" t="s">
        <v>48</v>
      </c>
      <c r="D9" s="101"/>
      <c r="E9" t="e">
        <f>#REF!</f>
        <v>#REF!</v>
      </c>
    </row>
    <row r="10" spans="2:257" ht="15" thickBot="1" x14ac:dyDescent="0.25">
      <c r="B10" s="14" t="s">
        <v>72</v>
      </c>
      <c r="C10" s="22" t="s">
        <v>48</v>
      </c>
      <c r="D10" s="95"/>
      <c r="E10" t="e">
        <f>#REF!</f>
        <v>#REF!</v>
      </c>
    </row>
    <row r="11" spans="2:257" ht="14.25" customHeight="1" thickBot="1" x14ac:dyDescent="0.25">
      <c r="B11" s="14" t="s">
        <v>72</v>
      </c>
      <c r="C11" s="22" t="s">
        <v>48</v>
      </c>
      <c r="D11" s="95"/>
      <c r="E11" t="e">
        <f>#REF!</f>
        <v>#REF!</v>
      </c>
    </row>
    <row r="12" spans="2:257" ht="14.25" customHeight="1" thickBot="1" x14ac:dyDescent="0.25">
      <c r="B12" s="14" t="s">
        <v>22</v>
      </c>
      <c r="C12" s="24" t="s">
        <v>47</v>
      </c>
      <c r="D12" s="99"/>
    </row>
    <row r="13" spans="2:257" ht="14.25" customHeight="1" thickBot="1" x14ac:dyDescent="0.25">
      <c r="B13" s="14" t="s">
        <v>22</v>
      </c>
      <c r="C13" s="24" t="s">
        <v>47</v>
      </c>
      <c r="D13" s="100"/>
    </row>
    <row r="14" spans="2:257" ht="14.25" customHeight="1" thickBot="1" x14ac:dyDescent="0.25">
      <c r="B14" s="14" t="s">
        <v>22</v>
      </c>
      <c r="C14" s="24" t="s">
        <v>47</v>
      </c>
      <c r="D14" s="100"/>
    </row>
    <row r="15" spans="2:257" ht="14.25" customHeight="1" thickBot="1" x14ac:dyDescent="0.25">
      <c r="B15" s="14" t="s">
        <v>22</v>
      </c>
      <c r="C15" s="24" t="s">
        <v>47</v>
      </c>
      <c r="D15" s="95"/>
    </row>
    <row r="16" spans="2:257" ht="14.25" customHeight="1" thickBot="1" x14ac:dyDescent="0.25">
      <c r="B16" s="14" t="s">
        <v>22</v>
      </c>
      <c r="C16" s="24" t="s">
        <v>47</v>
      </c>
      <c r="D16" s="95"/>
    </row>
    <row r="17" spans="2:5" ht="14.25" customHeight="1" thickBot="1" x14ac:dyDescent="0.25">
      <c r="B17" s="14" t="s">
        <v>22</v>
      </c>
      <c r="C17" s="24" t="s">
        <v>47</v>
      </c>
      <c r="D17" s="100"/>
    </row>
    <row r="18" spans="2:5" ht="14.25" customHeight="1" thickBot="1" x14ac:dyDescent="0.25">
      <c r="B18" s="14" t="s">
        <v>22</v>
      </c>
      <c r="C18" s="24" t="s">
        <v>47</v>
      </c>
      <c r="D18" s="100"/>
    </row>
    <row r="19" spans="2:5" ht="14.25" customHeight="1" thickBot="1" x14ac:dyDescent="0.25">
      <c r="B19" s="14" t="s">
        <v>22</v>
      </c>
      <c r="C19" s="24" t="s">
        <v>47</v>
      </c>
      <c r="D19" s="95"/>
    </row>
    <row r="20" spans="2:5" ht="17.25" customHeight="1" thickBot="1" x14ac:dyDescent="0.25">
      <c r="B20" s="14" t="s">
        <v>44</v>
      </c>
      <c r="C20" s="24" t="s">
        <v>47</v>
      </c>
      <c r="D20" s="102"/>
    </row>
    <row r="21" spans="2:5" ht="15.75" customHeight="1" thickBot="1" x14ac:dyDescent="0.25">
      <c r="B21" s="21" t="s">
        <v>44</v>
      </c>
      <c r="C21" s="23" t="s">
        <v>27</v>
      </c>
      <c r="D21" s="103"/>
      <c r="E21" t="e">
        <f>#REF!</f>
        <v>#REF!</v>
      </c>
    </row>
    <row r="22" spans="2:5" ht="12.75" customHeight="1" thickBot="1" x14ac:dyDescent="0.25">
      <c r="B22" s="14" t="s">
        <v>21</v>
      </c>
      <c r="C22" s="23" t="s">
        <v>27</v>
      </c>
      <c r="D22" s="104"/>
      <c r="E22" t="e">
        <f>#REF!</f>
        <v>#REF!</v>
      </c>
    </row>
    <row r="23" spans="2:5" ht="18" customHeight="1" thickBot="1" x14ac:dyDescent="0.25">
      <c r="B23" s="14" t="s">
        <v>44</v>
      </c>
      <c r="C23" s="23" t="s">
        <v>27</v>
      </c>
      <c r="D23" s="104"/>
      <c r="E23" t="e">
        <f>#REF!</f>
        <v>#REF!</v>
      </c>
    </row>
    <row r="24" spans="2:5" ht="12.75" customHeight="1" thickBot="1" x14ac:dyDescent="0.25">
      <c r="B24" s="14" t="s">
        <v>20</v>
      </c>
      <c r="C24" s="23" t="s">
        <v>27</v>
      </c>
      <c r="D24" s="100"/>
      <c r="E24" t="e">
        <f>#REF!</f>
        <v>#REF!</v>
      </c>
    </row>
    <row r="25" spans="2:5" ht="15.75" customHeight="1" thickBot="1" x14ac:dyDescent="0.25">
      <c r="B25" s="14" t="s">
        <v>44</v>
      </c>
      <c r="C25" s="23" t="s">
        <v>27</v>
      </c>
      <c r="D25" s="105"/>
      <c r="E25" t="e">
        <f>#REF!</f>
        <v>#REF!</v>
      </c>
    </row>
    <row r="26" spans="2:5" ht="18" customHeight="1" thickBot="1" x14ac:dyDescent="0.25">
      <c r="B26" s="14" t="s">
        <v>44</v>
      </c>
      <c r="C26" s="23" t="s">
        <v>27</v>
      </c>
      <c r="D26" s="105"/>
      <c r="E26" t="e">
        <f>#REF!</f>
        <v>#REF!</v>
      </c>
    </row>
    <row r="27" spans="2:5" ht="18" customHeight="1" thickBot="1" x14ac:dyDescent="0.25">
      <c r="B27" s="14" t="s">
        <v>44</v>
      </c>
      <c r="C27" s="23" t="s">
        <v>27</v>
      </c>
      <c r="D27" s="105"/>
      <c r="E27" t="e">
        <f>#REF!</f>
        <v>#REF!</v>
      </c>
    </row>
    <row r="28" spans="2:5" ht="15.75" customHeight="1" thickBot="1" x14ac:dyDescent="0.25">
      <c r="B28" s="14" t="s">
        <v>44</v>
      </c>
      <c r="C28" s="23" t="s">
        <v>27</v>
      </c>
      <c r="D28" s="100"/>
      <c r="E28" t="e">
        <f>#REF!</f>
        <v>#REF!</v>
      </c>
    </row>
    <row r="29" spans="2:5" ht="12.75" customHeight="1" thickBot="1" x14ac:dyDescent="0.25">
      <c r="B29" s="14" t="s">
        <v>21</v>
      </c>
      <c r="C29" s="23" t="s">
        <v>27</v>
      </c>
      <c r="D29" s="100"/>
      <c r="E29" t="e">
        <f>#REF!</f>
        <v>#REF!</v>
      </c>
    </row>
    <row r="30" spans="2:5" ht="11.25" customHeight="1" thickBot="1" x14ac:dyDescent="0.25">
      <c r="B30" s="14" t="s">
        <v>21</v>
      </c>
      <c r="C30" s="23" t="s">
        <v>27</v>
      </c>
      <c r="D30" s="100"/>
      <c r="E30" t="e">
        <f>#REF!</f>
        <v>#REF!</v>
      </c>
    </row>
    <row r="31" spans="2:5" ht="16.5" customHeight="1" thickBot="1" x14ac:dyDescent="0.25">
      <c r="B31" s="14" t="s">
        <v>44</v>
      </c>
      <c r="C31" s="23" t="s">
        <v>27</v>
      </c>
      <c r="D31" s="102"/>
      <c r="E31" t="e">
        <f>#REF!</f>
        <v>#REF!</v>
      </c>
    </row>
    <row r="32" spans="2:5" ht="18" customHeight="1" thickBot="1" x14ac:dyDescent="0.25">
      <c r="B32" s="14" t="s">
        <v>44</v>
      </c>
      <c r="C32" s="23" t="s">
        <v>27</v>
      </c>
      <c r="D32" s="102"/>
      <c r="E32" t="e">
        <f>#REF!</f>
        <v>#REF!</v>
      </c>
    </row>
    <row r="33" spans="2:5" ht="13.5" customHeight="1" thickBot="1" x14ac:dyDescent="0.25">
      <c r="B33" s="14" t="s">
        <v>20</v>
      </c>
      <c r="C33" s="23" t="s">
        <v>27</v>
      </c>
      <c r="D33" s="95"/>
      <c r="E33" t="e">
        <f>#REF!</f>
        <v>#REF!</v>
      </c>
    </row>
    <row r="34" spans="2:5" ht="15" customHeight="1" thickBot="1" x14ac:dyDescent="0.25">
      <c r="B34" s="14" t="s">
        <v>44</v>
      </c>
      <c r="C34" s="23" t="s">
        <v>27</v>
      </c>
      <c r="D34" s="102"/>
      <c r="E34" t="e">
        <f>#REF!</f>
        <v>#REF!</v>
      </c>
    </row>
    <row r="35" spans="2:5" ht="13.5" customHeight="1" thickBot="1" x14ac:dyDescent="0.25">
      <c r="B35" s="14" t="s">
        <v>21</v>
      </c>
      <c r="C35" s="23" t="s">
        <v>27</v>
      </c>
      <c r="D35" s="102"/>
      <c r="E35" t="e">
        <f>#REF!</f>
        <v>#REF!</v>
      </c>
    </row>
    <row r="36" spans="2:5" ht="16.5" customHeight="1" thickBot="1" x14ac:dyDescent="0.25">
      <c r="B36" s="14" t="s">
        <v>44</v>
      </c>
      <c r="C36" s="23" t="s">
        <v>27</v>
      </c>
      <c r="D36" s="15"/>
      <c r="E36" t="e">
        <f>#REF!</f>
        <v>#REF!</v>
      </c>
    </row>
    <row r="37" spans="2:5" ht="15.75" customHeight="1" thickBot="1" x14ac:dyDescent="0.25">
      <c r="B37" s="14" t="s">
        <v>44</v>
      </c>
      <c r="C37" s="23" t="s">
        <v>27</v>
      </c>
      <c r="D37" s="15"/>
      <c r="E37" t="e">
        <f>#REF!</f>
        <v>#REF!</v>
      </c>
    </row>
    <row r="38" spans="2:5" ht="18" customHeight="1" thickBot="1" x14ac:dyDescent="0.25">
      <c r="B38" s="14" t="s">
        <v>44</v>
      </c>
      <c r="C38" s="23" t="s">
        <v>27</v>
      </c>
      <c r="D38" s="105"/>
      <c r="E38" t="e">
        <f>#REF!</f>
        <v>#REF!</v>
      </c>
    </row>
    <row r="39" spans="2:5" ht="15" thickBot="1" x14ac:dyDescent="0.25">
      <c r="B39" s="14" t="s">
        <v>20</v>
      </c>
      <c r="C39" s="23" t="s">
        <v>27</v>
      </c>
      <c r="D39" s="101"/>
      <c r="E39" t="e">
        <f>#REF!</f>
        <v>#REF!</v>
      </c>
    </row>
    <row r="40" spans="2:5" ht="15" thickBot="1" x14ac:dyDescent="0.25">
      <c r="B40" s="14" t="s">
        <v>21</v>
      </c>
      <c r="C40" s="23" t="s">
        <v>27</v>
      </c>
      <c r="D40" s="101"/>
      <c r="E40" t="e">
        <f>#REF!</f>
        <v>#REF!</v>
      </c>
    </row>
    <row r="41" spans="2:5" ht="15" thickBot="1" x14ac:dyDescent="0.25">
      <c r="B41" s="14" t="s">
        <v>21</v>
      </c>
      <c r="C41" s="23" t="s">
        <v>27</v>
      </c>
      <c r="D41" s="102"/>
      <c r="E41" t="e">
        <f>#REF!</f>
        <v>#REF!</v>
      </c>
    </row>
    <row r="42" spans="2:5" ht="17.25" customHeight="1" thickBot="1" x14ac:dyDescent="0.25">
      <c r="B42" s="14" t="s">
        <v>44</v>
      </c>
      <c r="C42" s="23" t="s">
        <v>27</v>
      </c>
      <c r="D42" s="102"/>
      <c r="E42" t="e">
        <f>#REF!</f>
        <v>#REF!</v>
      </c>
    </row>
    <row r="43" spans="2:5" ht="15" customHeight="1" thickBot="1" x14ac:dyDescent="0.25">
      <c r="B43" s="14" t="s">
        <v>44</v>
      </c>
      <c r="C43" s="23" t="s">
        <v>27</v>
      </c>
      <c r="D43" s="102"/>
    </row>
    <row r="44" spans="2:5" ht="18.75" customHeight="1" thickBot="1" x14ac:dyDescent="0.25">
      <c r="B44" s="96" t="s">
        <v>44</v>
      </c>
      <c r="C44" s="23" t="s">
        <v>27</v>
      </c>
      <c r="D44" s="102"/>
    </row>
    <row r="45" spans="2:5" ht="17.25" customHeight="1" thickBot="1" x14ac:dyDescent="0.25">
      <c r="B45" s="108" t="s">
        <v>44</v>
      </c>
      <c r="C45" s="97" t="s">
        <v>27</v>
      </c>
      <c r="D45" s="102"/>
    </row>
    <row r="46" spans="2:5" ht="12.75" customHeight="1" thickBot="1" x14ac:dyDescent="0.25">
      <c r="B46" s="109" t="s">
        <v>20</v>
      </c>
      <c r="C46" s="97" t="s">
        <v>27</v>
      </c>
      <c r="D46" s="95"/>
    </row>
    <row r="47" spans="2:5" ht="12.75" customHeight="1" thickBot="1" x14ac:dyDescent="0.25">
      <c r="B47" s="109" t="s">
        <v>21</v>
      </c>
      <c r="C47" s="97" t="s">
        <v>27</v>
      </c>
      <c r="D47" s="102"/>
    </row>
    <row r="48" spans="2:5" ht="13.5" customHeight="1" thickBot="1" x14ac:dyDescent="0.25">
      <c r="B48" s="109" t="s">
        <v>44</v>
      </c>
      <c r="C48" s="97" t="s">
        <v>27</v>
      </c>
      <c r="D48" s="15"/>
    </row>
    <row r="49" spans="2:15" ht="16.5" customHeight="1" thickBot="1" x14ac:dyDescent="0.25">
      <c r="B49" s="109" t="s">
        <v>44</v>
      </c>
      <c r="C49" s="97" t="s">
        <v>27</v>
      </c>
      <c r="D49" s="15"/>
    </row>
    <row r="50" spans="2:15" ht="12.75" customHeight="1" thickBot="1" x14ac:dyDescent="0.25">
      <c r="B50" s="109" t="s">
        <v>21</v>
      </c>
      <c r="C50" s="97" t="s">
        <v>27</v>
      </c>
      <c r="D50" s="101"/>
    </row>
    <row r="51" spans="2:15" ht="15.75" customHeight="1" thickBot="1" x14ac:dyDescent="0.25">
      <c r="B51" s="109" t="s">
        <v>44</v>
      </c>
      <c r="C51" s="97" t="s">
        <v>27</v>
      </c>
      <c r="D51" s="105"/>
    </row>
    <row r="52" spans="2:15" ht="15" thickBot="1" x14ac:dyDescent="0.25">
      <c r="B52" s="110" t="s">
        <v>46</v>
      </c>
      <c r="C52" s="98" t="s">
        <v>27</v>
      </c>
      <c r="D52" s="102"/>
    </row>
    <row r="53" spans="2:15" ht="15" thickBot="1" x14ac:dyDescent="0.25">
      <c r="B53" s="108" t="s">
        <v>24</v>
      </c>
      <c r="C53" s="111" t="s">
        <v>27</v>
      </c>
      <c r="D53" s="95"/>
    </row>
    <row r="54" spans="2:15" x14ac:dyDescent="0.2">
      <c r="B54" s="5"/>
      <c r="C54" s="6"/>
    </row>
    <row r="55" spans="2:15" ht="30" customHeight="1" x14ac:dyDescent="0.2">
      <c r="B55" s="5"/>
      <c r="C55" s="6"/>
      <c r="G55" s="250" t="s">
        <v>43</v>
      </c>
      <c r="H55" s="251"/>
      <c r="I55" s="251"/>
      <c r="J55" s="251"/>
      <c r="K55" s="251"/>
      <c r="L55" s="251"/>
      <c r="M55" s="251"/>
      <c r="N55" s="251"/>
      <c r="O55" s="252"/>
    </row>
    <row r="56" spans="2:15" ht="45" x14ac:dyDescent="0.2">
      <c r="C56" s="7"/>
      <c r="E56" s="8"/>
      <c r="F56" s="94"/>
      <c r="G56" s="28"/>
      <c r="H56" s="29" t="s">
        <v>31</v>
      </c>
      <c r="I56" s="29" t="s">
        <v>33</v>
      </c>
      <c r="J56" s="29" t="s">
        <v>42</v>
      </c>
      <c r="K56" s="29" t="s">
        <v>30</v>
      </c>
      <c r="L56" s="29" t="s">
        <v>32</v>
      </c>
      <c r="M56" s="30" t="s">
        <v>41</v>
      </c>
      <c r="N56" s="29" t="s">
        <v>46</v>
      </c>
      <c r="O56" s="29" t="s">
        <v>37</v>
      </c>
    </row>
    <row r="57" spans="2:15" ht="16.5" customHeight="1" x14ac:dyDescent="0.2">
      <c r="B57" s="19"/>
      <c r="C57" s="7"/>
      <c r="E57" s="4" t="s">
        <v>40</v>
      </c>
      <c r="G57" s="31" t="s">
        <v>50</v>
      </c>
      <c r="H57" s="32">
        <v>20</v>
      </c>
      <c r="I57" s="33">
        <v>8</v>
      </c>
      <c r="J57" s="32">
        <v>8</v>
      </c>
      <c r="K57" s="32">
        <v>6</v>
      </c>
      <c r="L57" s="32">
        <v>4</v>
      </c>
      <c r="M57" s="20">
        <v>1</v>
      </c>
      <c r="N57" s="25">
        <v>1</v>
      </c>
      <c r="O57" s="26">
        <f>SUM(H57:N57)</f>
        <v>48</v>
      </c>
    </row>
    <row r="58" spans="2:15" ht="19.5" customHeight="1" x14ac:dyDescent="0.2">
      <c r="B58" s="19"/>
      <c r="C58" s="7"/>
      <c r="G58" s="31" t="s">
        <v>39</v>
      </c>
      <c r="H58" s="27">
        <v>0.42</v>
      </c>
      <c r="I58" s="26" t="s">
        <v>51</v>
      </c>
      <c r="J58" s="26" t="s">
        <v>51</v>
      </c>
      <c r="K58" s="26" t="s">
        <v>52</v>
      </c>
      <c r="L58" s="26" t="s">
        <v>53</v>
      </c>
      <c r="M58" s="26" t="s">
        <v>54</v>
      </c>
      <c r="N58" s="26" t="s">
        <v>54</v>
      </c>
      <c r="O58" s="27">
        <v>1</v>
      </c>
    </row>
    <row r="59" spans="2:15" x14ac:dyDescent="0.2">
      <c r="B59" s="19"/>
      <c r="C59" s="7"/>
    </row>
    <row r="60" spans="2:15" x14ac:dyDescent="0.2">
      <c r="B60" s="19"/>
      <c r="C60" s="7"/>
    </row>
    <row r="61" spans="2:15" x14ac:dyDescent="0.2">
      <c r="B61" s="19"/>
      <c r="C61" s="7"/>
    </row>
    <row r="62" spans="2:15" x14ac:dyDescent="0.2">
      <c r="B62" s="19"/>
      <c r="C62" s="7"/>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56" t="s">
        <v>73</v>
      </c>
      <c r="B2" s="257"/>
      <c r="C2" s="257"/>
      <c r="D2" s="257"/>
      <c r="E2" s="257"/>
      <c r="F2" s="257"/>
      <c r="G2" s="257"/>
      <c r="H2" s="257"/>
      <c r="I2" s="257"/>
      <c r="J2" s="257"/>
      <c r="K2" s="257"/>
      <c r="L2" s="257"/>
      <c r="M2" s="257"/>
      <c r="N2" s="3"/>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c r="EO2" s="254"/>
      <c r="EP2" s="254"/>
      <c r="EQ2" s="254"/>
      <c r="ER2" s="254"/>
      <c r="ES2" s="254"/>
      <c r="ET2" s="254"/>
      <c r="EU2" s="254"/>
      <c r="EV2" s="254"/>
      <c r="EW2" s="254"/>
      <c r="EX2" s="254"/>
      <c r="EY2" s="254"/>
      <c r="EZ2" s="254"/>
      <c r="FA2" s="254"/>
      <c r="FB2" s="254"/>
      <c r="FC2" s="254"/>
      <c r="FD2" s="254"/>
      <c r="FE2" s="254"/>
      <c r="FF2" s="254"/>
      <c r="FG2" s="254"/>
      <c r="FH2" s="254"/>
      <c r="FI2" s="254"/>
      <c r="FJ2" s="254"/>
      <c r="FK2" s="254"/>
      <c r="FL2" s="254"/>
      <c r="FM2" s="254"/>
      <c r="FN2" s="254"/>
      <c r="FO2" s="254"/>
      <c r="FP2" s="254"/>
      <c r="FQ2" s="254"/>
      <c r="FR2" s="254"/>
      <c r="FS2" s="254"/>
      <c r="FT2" s="254"/>
      <c r="FU2" s="254"/>
      <c r="FV2" s="254"/>
      <c r="FW2" s="254"/>
      <c r="FX2" s="254"/>
      <c r="FY2" s="254"/>
      <c r="FZ2" s="254"/>
      <c r="GA2" s="254"/>
      <c r="GB2" s="254"/>
      <c r="GC2" s="254"/>
      <c r="GD2" s="254"/>
      <c r="GE2" s="254"/>
      <c r="GF2" s="254"/>
      <c r="GG2" s="254"/>
      <c r="GH2" s="254"/>
      <c r="GI2" s="254"/>
      <c r="GJ2" s="254"/>
      <c r="GK2" s="254"/>
      <c r="GL2" s="254"/>
      <c r="GM2" s="254"/>
      <c r="GN2" s="254"/>
      <c r="GO2" s="254"/>
      <c r="GP2" s="254"/>
      <c r="GQ2" s="254"/>
      <c r="GR2" s="254"/>
      <c r="GS2" s="254"/>
      <c r="GT2" s="254"/>
      <c r="GU2" s="254"/>
      <c r="GV2" s="254"/>
      <c r="GW2" s="254"/>
      <c r="GX2" s="254"/>
      <c r="GY2" s="254"/>
      <c r="GZ2" s="254"/>
      <c r="HA2" s="254"/>
      <c r="HB2" s="254"/>
      <c r="HC2" s="254"/>
      <c r="HD2" s="254"/>
      <c r="HE2" s="254"/>
      <c r="HF2" s="254"/>
      <c r="HG2" s="254"/>
      <c r="HH2" s="254"/>
      <c r="HI2" s="254"/>
      <c r="HJ2" s="254"/>
      <c r="HK2" s="254"/>
      <c r="HL2" s="254"/>
      <c r="HM2" s="254"/>
      <c r="HN2" s="254"/>
      <c r="HO2" s="254"/>
      <c r="HP2" s="254"/>
      <c r="HQ2" s="254"/>
      <c r="HR2" s="254"/>
      <c r="HS2" s="254"/>
      <c r="HT2" s="254"/>
      <c r="HU2" s="254"/>
      <c r="HV2" s="254"/>
      <c r="HW2" s="254"/>
      <c r="HX2" s="254"/>
      <c r="HY2" s="254"/>
      <c r="HZ2" s="254"/>
      <c r="IA2" s="254"/>
      <c r="IB2" s="254"/>
      <c r="IC2" s="254"/>
      <c r="ID2" s="254"/>
      <c r="IE2" s="254"/>
      <c r="IF2" s="254"/>
      <c r="IG2" s="254"/>
      <c r="IH2" s="254"/>
      <c r="II2" s="254"/>
      <c r="IJ2" s="254"/>
      <c r="IK2" s="254"/>
      <c r="IL2" s="254"/>
      <c r="IM2" s="254"/>
      <c r="IN2" s="254"/>
      <c r="IO2" s="254"/>
      <c r="IP2" s="254"/>
      <c r="IQ2" s="254"/>
      <c r="IR2" s="254"/>
      <c r="IS2" s="254"/>
      <c r="IT2" s="254"/>
      <c r="IU2" s="254"/>
      <c r="IV2" s="254"/>
    </row>
    <row r="3" spans="1:256" ht="21.75" x14ac:dyDescent="0.45">
      <c r="A3" s="261" t="s">
        <v>29</v>
      </c>
      <c r="B3" s="255"/>
      <c r="C3" s="255"/>
      <c r="D3" s="255"/>
      <c r="E3" s="255"/>
      <c r="F3" s="255"/>
      <c r="G3" s="255"/>
      <c r="H3" s="255"/>
      <c r="I3" s="255"/>
      <c r="J3" s="255"/>
      <c r="K3" s="255"/>
      <c r="L3" s="255"/>
      <c r="M3" s="255"/>
      <c r="N3" s="3"/>
      <c r="O3" s="253"/>
      <c r="P3" s="254"/>
      <c r="Q3" s="253"/>
      <c r="R3" s="254"/>
      <c r="S3" s="253"/>
      <c r="T3" s="254"/>
      <c r="U3" s="253"/>
      <c r="V3" s="254"/>
      <c r="W3" s="253"/>
      <c r="X3" s="254"/>
      <c r="Y3" s="253"/>
      <c r="Z3" s="254"/>
      <c r="AA3" s="253"/>
      <c r="AB3" s="254"/>
      <c r="AC3" s="253"/>
      <c r="AD3" s="254"/>
      <c r="AE3" s="253"/>
      <c r="AF3" s="254"/>
      <c r="AG3" s="253"/>
      <c r="AH3" s="254"/>
      <c r="AI3" s="253"/>
      <c r="AJ3" s="254"/>
      <c r="AK3" s="253"/>
      <c r="AL3" s="254"/>
      <c r="AM3" s="253"/>
      <c r="AN3" s="254"/>
      <c r="AO3" s="253"/>
      <c r="AP3" s="254"/>
      <c r="AQ3" s="253"/>
      <c r="AR3" s="254"/>
      <c r="AS3" s="253"/>
      <c r="AT3" s="254"/>
      <c r="AU3" s="253"/>
      <c r="AV3" s="254"/>
      <c r="AW3" s="253"/>
      <c r="AX3" s="254"/>
      <c r="AY3" s="253"/>
      <c r="AZ3" s="254"/>
      <c r="BA3" s="253"/>
      <c r="BB3" s="254"/>
      <c r="BC3" s="253"/>
      <c r="BD3" s="254"/>
      <c r="BE3" s="253"/>
      <c r="BF3" s="254"/>
      <c r="BG3" s="253"/>
      <c r="BH3" s="254"/>
      <c r="BI3" s="253"/>
      <c r="BJ3" s="254"/>
      <c r="BK3" s="253"/>
      <c r="BL3" s="254"/>
      <c r="BM3" s="253"/>
      <c r="BN3" s="254"/>
      <c r="BO3" s="253"/>
      <c r="BP3" s="254"/>
      <c r="BQ3" s="253"/>
      <c r="BR3" s="254"/>
      <c r="BS3" s="253"/>
      <c r="BT3" s="254"/>
      <c r="BU3" s="253"/>
      <c r="BV3" s="254"/>
      <c r="BW3" s="253"/>
      <c r="BX3" s="254"/>
      <c r="BY3" s="253"/>
      <c r="BZ3" s="254"/>
      <c r="CA3" s="253"/>
      <c r="CB3" s="254"/>
      <c r="CC3" s="253"/>
      <c r="CD3" s="254"/>
      <c r="CE3" s="253"/>
      <c r="CF3" s="254"/>
      <c r="CG3" s="253"/>
      <c r="CH3" s="254"/>
      <c r="CI3" s="253"/>
      <c r="CJ3" s="254"/>
      <c r="CK3" s="253"/>
      <c r="CL3" s="254"/>
      <c r="CM3" s="253"/>
      <c r="CN3" s="254"/>
      <c r="CO3" s="253"/>
      <c r="CP3" s="254"/>
      <c r="CQ3" s="253"/>
      <c r="CR3" s="254"/>
      <c r="CS3" s="253"/>
      <c r="CT3" s="254"/>
      <c r="CU3" s="253"/>
      <c r="CV3" s="254"/>
      <c r="CW3" s="253"/>
      <c r="CX3" s="254"/>
      <c r="CY3" s="253"/>
      <c r="CZ3" s="254"/>
      <c r="DA3" s="253"/>
      <c r="DB3" s="254"/>
      <c r="DC3" s="253"/>
      <c r="DD3" s="254"/>
      <c r="DE3" s="253"/>
      <c r="DF3" s="254"/>
      <c r="DG3" s="253"/>
      <c r="DH3" s="254"/>
      <c r="DI3" s="253"/>
      <c r="DJ3" s="254"/>
      <c r="DK3" s="253"/>
      <c r="DL3" s="254"/>
      <c r="DM3" s="253"/>
      <c r="DN3" s="254"/>
      <c r="DO3" s="253"/>
      <c r="DP3" s="254"/>
      <c r="DQ3" s="253"/>
      <c r="DR3" s="254"/>
      <c r="DS3" s="253"/>
      <c r="DT3" s="254"/>
      <c r="DU3" s="253"/>
      <c r="DV3" s="254"/>
      <c r="DW3" s="253"/>
      <c r="DX3" s="254"/>
      <c r="DY3" s="253"/>
      <c r="DZ3" s="254"/>
      <c r="EA3" s="253"/>
      <c r="EB3" s="254"/>
      <c r="EC3" s="253"/>
      <c r="ED3" s="254"/>
      <c r="EE3" s="253"/>
      <c r="EF3" s="254"/>
      <c r="EG3" s="253"/>
      <c r="EH3" s="254"/>
      <c r="EI3" s="253"/>
      <c r="EJ3" s="254"/>
      <c r="EK3" s="253"/>
      <c r="EL3" s="254"/>
      <c r="EM3" s="253"/>
      <c r="EN3" s="254"/>
      <c r="EO3" s="253"/>
      <c r="EP3" s="254"/>
      <c r="EQ3" s="253"/>
      <c r="ER3" s="254"/>
      <c r="ES3" s="253"/>
      <c r="ET3" s="254"/>
      <c r="EU3" s="253"/>
      <c r="EV3" s="254"/>
      <c r="EW3" s="253"/>
      <c r="EX3" s="254"/>
      <c r="EY3" s="253"/>
      <c r="EZ3" s="254"/>
      <c r="FA3" s="253"/>
      <c r="FB3" s="254"/>
      <c r="FC3" s="253"/>
      <c r="FD3" s="254"/>
      <c r="FE3" s="253"/>
      <c r="FF3" s="254"/>
      <c r="FG3" s="253"/>
      <c r="FH3" s="254"/>
      <c r="FI3" s="253"/>
      <c r="FJ3" s="254"/>
      <c r="FK3" s="253"/>
      <c r="FL3" s="254"/>
      <c r="FM3" s="253"/>
      <c r="FN3" s="254"/>
      <c r="FO3" s="253"/>
      <c r="FP3" s="254"/>
      <c r="FQ3" s="253"/>
      <c r="FR3" s="254"/>
      <c r="FS3" s="253"/>
      <c r="FT3" s="254"/>
      <c r="FU3" s="253"/>
      <c r="FV3" s="254"/>
      <c r="FW3" s="253"/>
      <c r="FX3" s="254"/>
      <c r="FY3" s="253"/>
      <c r="FZ3" s="254"/>
      <c r="GA3" s="253"/>
      <c r="GB3" s="254"/>
      <c r="GC3" s="253"/>
      <c r="GD3" s="254"/>
      <c r="GE3" s="253"/>
      <c r="GF3" s="254"/>
      <c r="GG3" s="253"/>
      <c r="GH3" s="254"/>
      <c r="GI3" s="253"/>
      <c r="GJ3" s="254"/>
      <c r="GK3" s="253"/>
      <c r="GL3" s="254"/>
      <c r="GM3" s="253"/>
      <c r="GN3" s="254"/>
      <c r="GO3" s="253"/>
      <c r="GP3" s="254"/>
      <c r="GQ3" s="253"/>
      <c r="GR3" s="254"/>
      <c r="GS3" s="253"/>
      <c r="GT3" s="254"/>
      <c r="GU3" s="253"/>
      <c r="GV3" s="254"/>
      <c r="GW3" s="253"/>
      <c r="GX3" s="254"/>
      <c r="GY3" s="253"/>
      <c r="GZ3" s="254"/>
      <c r="HA3" s="253"/>
      <c r="HB3" s="254"/>
      <c r="HC3" s="253"/>
      <c r="HD3" s="254"/>
      <c r="HE3" s="253"/>
      <c r="HF3" s="254"/>
      <c r="HG3" s="253"/>
      <c r="HH3" s="254"/>
      <c r="HI3" s="253"/>
      <c r="HJ3" s="254"/>
      <c r="HK3" s="253"/>
      <c r="HL3" s="254"/>
      <c r="HM3" s="253"/>
      <c r="HN3" s="254"/>
      <c r="HO3" s="253"/>
      <c r="HP3" s="254"/>
      <c r="HQ3" s="253"/>
      <c r="HR3" s="254"/>
      <c r="HS3" s="253"/>
      <c r="HT3" s="254"/>
      <c r="HU3" s="253"/>
      <c r="HV3" s="254"/>
      <c r="HW3" s="253"/>
      <c r="HX3" s="254"/>
      <c r="HY3" s="253"/>
      <c r="HZ3" s="254"/>
      <c r="IA3" s="253"/>
      <c r="IB3" s="254"/>
      <c r="IC3" s="253"/>
      <c r="ID3" s="254"/>
      <c r="IE3" s="253"/>
      <c r="IF3" s="254"/>
      <c r="IG3" s="253"/>
      <c r="IH3" s="254"/>
      <c r="II3" s="253"/>
      <c r="IJ3" s="254"/>
      <c r="IK3" s="253"/>
      <c r="IL3" s="254"/>
      <c r="IM3" s="253"/>
      <c r="IN3" s="254"/>
      <c r="IO3" s="253"/>
      <c r="IP3" s="254"/>
      <c r="IQ3" s="253"/>
      <c r="IR3" s="254"/>
      <c r="IS3" s="253"/>
      <c r="IT3" s="254"/>
      <c r="IU3" s="253"/>
      <c r="IV3" s="254"/>
    </row>
    <row r="5" spans="1:256" ht="60" customHeight="1" thickBot="1" x14ac:dyDescent="0.25">
      <c r="A5" s="16" t="s">
        <v>8</v>
      </c>
      <c r="B5" s="16" t="s">
        <v>14</v>
      </c>
      <c r="C5" t="e">
        <f>#REF!</f>
        <v>#REF!</v>
      </c>
      <c r="D5" t="e">
        <f>#REF!</f>
        <v>#REF!</v>
      </c>
      <c r="F5" s="66"/>
      <c r="G5" s="68" t="s">
        <v>34</v>
      </c>
      <c r="H5" s="68" t="s">
        <v>35</v>
      </c>
      <c r="I5" s="68" t="s">
        <v>10</v>
      </c>
      <c r="J5" s="67" t="s">
        <v>36</v>
      </c>
      <c r="K5" s="68" t="s">
        <v>37</v>
      </c>
    </row>
    <row r="6" spans="1:256" ht="26.25" thickBot="1" x14ac:dyDescent="0.25">
      <c r="A6" s="10" t="s">
        <v>23</v>
      </c>
      <c r="B6" s="13" t="s">
        <v>48</v>
      </c>
      <c r="C6" t="e">
        <f>#REF!</f>
        <v>#REF!</v>
      </c>
      <c r="D6" t="e">
        <f>#REF!</f>
        <v>#REF!</v>
      </c>
      <c r="F6" s="67" t="s">
        <v>38</v>
      </c>
      <c r="G6" s="66">
        <v>14</v>
      </c>
      <c r="H6" s="66">
        <v>13</v>
      </c>
      <c r="I6" s="66">
        <v>54</v>
      </c>
      <c r="J6" s="69">
        <v>5</v>
      </c>
      <c r="K6" s="26">
        <f>SUM(G6:J6)</f>
        <v>86</v>
      </c>
    </row>
    <row r="7" spans="1:256" ht="24.75" customHeight="1" thickBot="1" x14ac:dyDescent="0.25">
      <c r="A7" s="10" t="s">
        <v>23</v>
      </c>
      <c r="B7" s="13" t="s">
        <v>48</v>
      </c>
      <c r="C7" t="e">
        <f>#REF!</f>
        <v>#REF!</v>
      </c>
      <c r="D7" t="e">
        <f>#REF!</f>
        <v>#REF!</v>
      </c>
      <c r="F7" s="67" t="s">
        <v>39</v>
      </c>
      <c r="G7" s="70">
        <v>0.16</v>
      </c>
      <c r="H7" s="70">
        <v>0.15</v>
      </c>
      <c r="I7" s="70">
        <v>0.63</v>
      </c>
      <c r="J7" s="70">
        <v>0.06</v>
      </c>
      <c r="K7" s="27">
        <v>1</v>
      </c>
    </row>
    <row r="8" spans="1:256" ht="15" thickBot="1" x14ac:dyDescent="0.25">
      <c r="A8" s="10" t="s">
        <v>23</v>
      </c>
      <c r="B8" s="13" t="s">
        <v>48</v>
      </c>
      <c r="C8" t="e">
        <f>#REF!</f>
        <v>#REF!</v>
      </c>
      <c r="D8" t="e">
        <f>#REF!</f>
        <v>#REF!</v>
      </c>
    </row>
    <row r="9" spans="1:256" ht="15" thickBot="1" x14ac:dyDescent="0.25">
      <c r="A9" s="10" t="s">
        <v>23</v>
      </c>
      <c r="B9" s="13" t="s">
        <v>48</v>
      </c>
      <c r="C9" t="e">
        <f>#REF!</f>
        <v>#REF!</v>
      </c>
      <c r="D9" t="e">
        <f>#REF!</f>
        <v>#REF!</v>
      </c>
    </row>
    <row r="10" spans="1:256" ht="15" thickBot="1" x14ac:dyDescent="0.25">
      <c r="A10" s="10" t="s">
        <v>23</v>
      </c>
      <c r="B10" s="13" t="s">
        <v>48</v>
      </c>
      <c r="C10" t="e">
        <f>#REF!</f>
        <v>#REF!</v>
      </c>
      <c r="D10" t="e">
        <f>#REF!</f>
        <v>#REF!</v>
      </c>
    </row>
    <row r="11" spans="1:256" ht="15" thickBot="1" x14ac:dyDescent="0.25">
      <c r="A11" s="10" t="s">
        <v>23</v>
      </c>
      <c r="B11" s="13" t="s">
        <v>48</v>
      </c>
      <c r="C11" t="e">
        <f>#REF!</f>
        <v>#REF!</v>
      </c>
      <c r="D11" t="e">
        <f>#REF!</f>
        <v>#REF!</v>
      </c>
    </row>
    <row r="12" spans="1:256" ht="15" thickBot="1" x14ac:dyDescent="0.25">
      <c r="A12" s="10" t="s">
        <v>23</v>
      </c>
      <c r="B12" s="13" t="s">
        <v>48</v>
      </c>
      <c r="C12" t="e">
        <f>#REF!</f>
        <v>#REF!</v>
      </c>
      <c r="D12" t="e">
        <f>#REF!</f>
        <v>#REF!</v>
      </c>
    </row>
    <row r="13" spans="1:256" ht="15" thickBot="1" x14ac:dyDescent="0.25">
      <c r="A13" s="10" t="s">
        <v>23</v>
      </c>
      <c r="B13" s="13" t="s">
        <v>48</v>
      </c>
      <c r="C13" t="e">
        <f>#REF!</f>
        <v>#REF!</v>
      </c>
      <c r="D13" t="e">
        <f>#REF!</f>
        <v>#REF!</v>
      </c>
    </row>
    <row r="14" spans="1:256" ht="15" thickBot="1" x14ac:dyDescent="0.25">
      <c r="A14" s="10" t="s">
        <v>23</v>
      </c>
      <c r="B14" s="13" t="s">
        <v>48</v>
      </c>
      <c r="C14" t="e">
        <f>#REF!</f>
        <v>#REF!</v>
      </c>
      <c r="D14" t="e">
        <f>#REF!</f>
        <v>#REF!</v>
      </c>
    </row>
    <row r="15" spans="1:256" ht="15" thickBot="1" x14ac:dyDescent="0.25">
      <c r="A15" s="10" t="s">
        <v>23</v>
      </c>
      <c r="B15" s="13" t="s">
        <v>48</v>
      </c>
      <c r="C15" t="e">
        <f>#REF!</f>
        <v>#REF!</v>
      </c>
      <c r="D15" t="e">
        <f>#REF!</f>
        <v>#REF!</v>
      </c>
    </row>
    <row r="16" spans="1:256" ht="15" thickBot="1" x14ac:dyDescent="0.25">
      <c r="A16" s="10" t="s">
        <v>23</v>
      </c>
      <c r="B16" s="13" t="s">
        <v>48</v>
      </c>
      <c r="C16" t="e">
        <f>#REF!</f>
        <v>#REF!</v>
      </c>
      <c r="D16" t="e">
        <f>#REF!</f>
        <v>#REF!</v>
      </c>
    </row>
    <row r="17" spans="1:4" ht="15" thickBot="1" x14ac:dyDescent="0.25">
      <c r="A17" s="10" t="s">
        <v>23</v>
      </c>
      <c r="B17" s="13" t="s">
        <v>48</v>
      </c>
      <c r="C17" t="e">
        <f>#REF!</f>
        <v>#REF!</v>
      </c>
      <c r="D17" t="e">
        <f>#REF!</f>
        <v>#REF!</v>
      </c>
    </row>
    <row r="18" spans="1:4" ht="15" thickBot="1" x14ac:dyDescent="0.25">
      <c r="A18" s="10" t="s">
        <v>23</v>
      </c>
      <c r="B18" s="13" t="s">
        <v>48</v>
      </c>
      <c r="C18" t="e">
        <f>#REF!</f>
        <v>#REF!</v>
      </c>
      <c r="D18" t="e">
        <f>#REF!</f>
        <v>#REF!</v>
      </c>
    </row>
    <row r="19" spans="1:4" ht="15" thickBot="1" x14ac:dyDescent="0.25">
      <c r="A19" s="10" t="s">
        <v>23</v>
      </c>
      <c r="B19" s="13" t="s">
        <v>48</v>
      </c>
      <c r="C19" t="e">
        <f>#REF!</f>
        <v>#REF!</v>
      </c>
      <c r="D19" t="e">
        <f>#REF!</f>
        <v>#REF!</v>
      </c>
    </row>
    <row r="20" spans="1:4" ht="15" thickBot="1" x14ac:dyDescent="0.25">
      <c r="A20" s="10" t="s">
        <v>22</v>
      </c>
      <c r="B20" s="11" t="s">
        <v>47</v>
      </c>
      <c r="C20" t="e">
        <f>#REF!</f>
        <v>#REF!</v>
      </c>
      <c r="D20" t="e">
        <f>#REF!</f>
        <v>#REF!</v>
      </c>
    </row>
    <row r="21" spans="1:4" ht="15" thickBot="1" x14ac:dyDescent="0.25">
      <c r="A21" s="10" t="s">
        <v>22</v>
      </c>
      <c r="B21" s="11" t="s">
        <v>47</v>
      </c>
      <c r="C21" t="e">
        <f>#REF!</f>
        <v>#REF!</v>
      </c>
      <c r="D21" t="e">
        <f>#REF!</f>
        <v>#REF!</v>
      </c>
    </row>
    <row r="22" spans="1:4" ht="15" thickBot="1" x14ac:dyDescent="0.25">
      <c r="A22" s="10" t="s">
        <v>22</v>
      </c>
      <c r="B22" s="11" t="s">
        <v>47</v>
      </c>
      <c r="C22" t="e">
        <f>#REF!</f>
        <v>#REF!</v>
      </c>
      <c r="D22" t="e">
        <f>#REF!</f>
        <v>#REF!</v>
      </c>
    </row>
    <row r="23" spans="1:4" ht="15" thickBot="1" x14ac:dyDescent="0.25">
      <c r="A23" s="10" t="s">
        <v>22</v>
      </c>
      <c r="B23" s="11" t="s">
        <v>47</v>
      </c>
      <c r="C23" t="e">
        <f>#REF!</f>
        <v>#REF!</v>
      </c>
      <c r="D23" t="e">
        <f>#REF!</f>
        <v>#REF!</v>
      </c>
    </row>
    <row r="24" spans="1:4" ht="15" thickBot="1" x14ac:dyDescent="0.25">
      <c r="A24" s="10" t="s">
        <v>22</v>
      </c>
      <c r="B24" s="11" t="s">
        <v>47</v>
      </c>
      <c r="C24" t="e">
        <f>#REF!</f>
        <v>#REF!</v>
      </c>
      <c r="D24" t="e">
        <f>#REF!</f>
        <v>#REF!</v>
      </c>
    </row>
    <row r="25" spans="1:4" ht="15" thickBot="1" x14ac:dyDescent="0.25">
      <c r="A25" s="10" t="s">
        <v>22</v>
      </c>
      <c r="B25" s="11" t="s">
        <v>47</v>
      </c>
      <c r="C25" t="e">
        <f>#REF!</f>
        <v>#REF!</v>
      </c>
      <c r="D25" t="e">
        <f>#REF!</f>
        <v>#REF!</v>
      </c>
    </row>
    <row r="26" spans="1:4" ht="15" thickBot="1" x14ac:dyDescent="0.25">
      <c r="A26" s="10" t="s">
        <v>22</v>
      </c>
      <c r="B26" s="11" t="s">
        <v>47</v>
      </c>
      <c r="C26" t="e">
        <f>#REF!</f>
        <v>#REF!</v>
      </c>
      <c r="D26" t="e">
        <f>#REF!</f>
        <v>#REF!</v>
      </c>
    </row>
    <row r="27" spans="1:4" ht="15" thickBot="1" x14ac:dyDescent="0.25">
      <c r="A27" s="10" t="s">
        <v>22</v>
      </c>
      <c r="B27" s="11" t="s">
        <v>47</v>
      </c>
      <c r="C27" t="e">
        <f>#REF!</f>
        <v>#REF!</v>
      </c>
      <c r="D27" t="e">
        <f>#REF!</f>
        <v>#REF!</v>
      </c>
    </row>
    <row r="28" spans="1:4" ht="15" thickBot="1" x14ac:dyDescent="0.25">
      <c r="A28" s="10" t="s">
        <v>22</v>
      </c>
      <c r="B28" s="11" t="s">
        <v>47</v>
      </c>
      <c r="C28" t="e">
        <f>#REF!</f>
        <v>#REF!</v>
      </c>
      <c r="D28" t="e">
        <f>#REF!</f>
        <v>#REF!</v>
      </c>
    </row>
    <row r="29" spans="1:4" ht="15" thickBot="1" x14ac:dyDescent="0.25">
      <c r="A29" s="10" t="s">
        <v>22</v>
      </c>
      <c r="B29" s="11" t="s">
        <v>47</v>
      </c>
      <c r="C29" t="e">
        <f>#REF!</f>
        <v>#REF!</v>
      </c>
      <c r="D29" t="e">
        <f>#REF!</f>
        <v>#REF!</v>
      </c>
    </row>
    <row r="30" spans="1:4" ht="21.75" customHeight="1" thickBot="1" x14ac:dyDescent="0.25">
      <c r="A30" s="10" t="s">
        <v>31</v>
      </c>
      <c r="B30" s="11" t="s">
        <v>47</v>
      </c>
      <c r="C30" t="e">
        <f>#REF!</f>
        <v>#REF!</v>
      </c>
      <c r="D30" t="e">
        <f>#REF!</f>
        <v>#REF!</v>
      </c>
    </row>
    <row r="31" spans="1:4" ht="22.5" customHeight="1" thickBot="1" x14ac:dyDescent="0.25">
      <c r="A31" s="10" t="s">
        <v>31</v>
      </c>
      <c r="B31" s="11" t="s">
        <v>47</v>
      </c>
      <c r="C31" t="e">
        <f>#REF!</f>
        <v>#REF!</v>
      </c>
      <c r="D31" t="e">
        <f>#REF!</f>
        <v>#REF!</v>
      </c>
    </row>
    <row r="32" spans="1:4" ht="15" thickBot="1" x14ac:dyDescent="0.25">
      <c r="A32" s="10" t="s">
        <v>20</v>
      </c>
      <c r="B32" s="11" t="s">
        <v>47</v>
      </c>
      <c r="C32" t="e">
        <f>#REF!</f>
        <v>#REF!</v>
      </c>
      <c r="D32" t="e">
        <f>#REF!</f>
        <v>#REF!</v>
      </c>
    </row>
    <row r="33" spans="1:4" ht="19.5" customHeight="1" thickBot="1" x14ac:dyDescent="0.25">
      <c r="A33" s="10" t="s">
        <v>31</v>
      </c>
      <c r="B33" s="12" t="s">
        <v>27</v>
      </c>
      <c r="C33" t="e">
        <f>#REF!</f>
        <v>#REF!</v>
      </c>
      <c r="D33" t="e">
        <f>#REF!</f>
        <v>#REF!</v>
      </c>
    </row>
    <row r="34" spans="1:4" ht="20.25" customHeight="1" thickBot="1" x14ac:dyDescent="0.25">
      <c r="A34" s="10" t="s">
        <v>31</v>
      </c>
      <c r="B34" s="12" t="s">
        <v>27</v>
      </c>
    </row>
    <row r="35" spans="1:4" ht="18.75" customHeight="1" thickBot="1" x14ac:dyDescent="0.25">
      <c r="A35" s="10" t="s">
        <v>31</v>
      </c>
      <c r="B35" s="12" t="s">
        <v>27</v>
      </c>
    </row>
    <row r="36" spans="1:4" ht="15" thickBot="1" x14ac:dyDescent="0.25">
      <c r="A36" s="10" t="s">
        <v>21</v>
      </c>
      <c r="B36" s="12" t="s">
        <v>27</v>
      </c>
    </row>
    <row r="37" spans="1:4" ht="15" thickBot="1" x14ac:dyDescent="0.25">
      <c r="A37" s="10" t="s">
        <v>21</v>
      </c>
      <c r="B37" s="12" t="s">
        <v>27</v>
      </c>
    </row>
    <row r="38" spans="1:4" ht="15" thickBot="1" x14ac:dyDescent="0.25">
      <c r="A38" s="10" t="s">
        <v>21</v>
      </c>
      <c r="B38" s="12" t="s">
        <v>27</v>
      </c>
    </row>
    <row r="39" spans="1:4" ht="15" thickBot="1" x14ac:dyDescent="0.25">
      <c r="A39" s="10" t="s">
        <v>21</v>
      </c>
      <c r="B39" s="12" t="s">
        <v>27</v>
      </c>
    </row>
    <row r="40" spans="1:4" ht="19.5" customHeight="1" thickBot="1" x14ac:dyDescent="0.25">
      <c r="A40" s="10" t="s">
        <v>31</v>
      </c>
      <c r="B40" s="12" t="s">
        <v>27</v>
      </c>
    </row>
    <row r="41" spans="1:4" ht="18.75" customHeight="1" thickBot="1" x14ac:dyDescent="0.25">
      <c r="A41" s="10" t="s">
        <v>31</v>
      </c>
      <c r="B41" s="12" t="s">
        <v>27</v>
      </c>
    </row>
    <row r="42" spans="1:4" ht="15" thickBot="1" x14ac:dyDescent="0.25">
      <c r="A42" s="10" t="s">
        <v>21</v>
      </c>
      <c r="B42" s="12" t="s">
        <v>27</v>
      </c>
    </row>
    <row r="43" spans="1:4" ht="19.5" customHeight="1" thickBot="1" x14ac:dyDescent="0.25">
      <c r="A43" s="10" t="s">
        <v>31</v>
      </c>
      <c r="B43" s="12" t="s">
        <v>27</v>
      </c>
    </row>
    <row r="44" spans="1:4" ht="15" thickBot="1" x14ac:dyDescent="0.25">
      <c r="A44" s="10" t="s">
        <v>21</v>
      </c>
      <c r="B44" s="12" t="s">
        <v>27</v>
      </c>
    </row>
    <row r="45" spans="1:4" ht="19.5" customHeight="1" thickBot="1" x14ac:dyDescent="0.25">
      <c r="A45" s="10" t="s">
        <v>31</v>
      </c>
      <c r="B45" s="12" t="s">
        <v>27</v>
      </c>
    </row>
    <row r="46" spans="1:4" ht="19.5" customHeight="1" thickBot="1" x14ac:dyDescent="0.25">
      <c r="A46" s="10" t="s">
        <v>31</v>
      </c>
      <c r="B46" s="12" t="s">
        <v>27</v>
      </c>
    </row>
    <row r="47" spans="1:4" ht="15" thickBot="1" x14ac:dyDescent="0.25">
      <c r="A47" s="10" t="s">
        <v>21</v>
      </c>
      <c r="B47" s="12" t="s">
        <v>27</v>
      </c>
    </row>
    <row r="48" spans="1:4" ht="17.25" customHeight="1" thickBot="1" x14ac:dyDescent="0.25">
      <c r="A48" s="10" t="s">
        <v>31</v>
      </c>
      <c r="B48" s="12" t="s">
        <v>27</v>
      </c>
    </row>
    <row r="49" spans="1:4" ht="15" thickBot="1" x14ac:dyDescent="0.25">
      <c r="A49" s="10" t="s">
        <v>21</v>
      </c>
      <c r="B49" s="12" t="s">
        <v>27</v>
      </c>
    </row>
    <row r="50" spans="1:4" ht="15" thickBot="1" x14ac:dyDescent="0.25">
      <c r="A50" s="10" t="s">
        <v>21</v>
      </c>
      <c r="B50" s="12" t="s">
        <v>27</v>
      </c>
    </row>
    <row r="51" spans="1:4" ht="21" customHeight="1" thickBot="1" x14ac:dyDescent="0.25">
      <c r="A51" s="10" t="s">
        <v>31</v>
      </c>
      <c r="B51" s="12" t="s">
        <v>27</v>
      </c>
    </row>
    <row r="52" spans="1:4" ht="20.25" customHeight="1" thickBot="1" x14ac:dyDescent="0.25">
      <c r="A52" s="10" t="s">
        <v>31</v>
      </c>
      <c r="B52" s="12" t="s">
        <v>27</v>
      </c>
    </row>
    <row r="53" spans="1:4" ht="15" thickBot="1" x14ac:dyDescent="0.25">
      <c r="A53" s="10" t="s">
        <v>21</v>
      </c>
      <c r="B53" s="12" t="s">
        <v>27</v>
      </c>
    </row>
    <row r="54" spans="1:4" ht="19.5" customHeight="1" thickBot="1" x14ac:dyDescent="0.25">
      <c r="A54" s="10" t="s">
        <v>31</v>
      </c>
      <c r="B54" s="12" t="s">
        <v>27</v>
      </c>
    </row>
    <row r="55" spans="1:4" ht="18" customHeight="1" thickBot="1" x14ac:dyDescent="0.25">
      <c r="A55" s="10" t="s">
        <v>31</v>
      </c>
      <c r="B55" s="12" t="s">
        <v>27</v>
      </c>
    </row>
    <row r="56" spans="1:4" ht="15" thickBot="1" x14ac:dyDescent="0.25">
      <c r="A56" s="10" t="s">
        <v>21</v>
      </c>
      <c r="B56" s="12" t="s">
        <v>27</v>
      </c>
    </row>
    <row r="57" spans="1:4" ht="20.25" customHeight="1" thickBot="1" x14ac:dyDescent="0.25">
      <c r="A57" s="10" t="s">
        <v>31</v>
      </c>
      <c r="B57" s="12" t="s">
        <v>27</v>
      </c>
    </row>
    <row r="58" spans="1:4" ht="18" customHeight="1" thickBot="1" x14ac:dyDescent="0.25">
      <c r="A58" s="10" t="s">
        <v>21</v>
      </c>
      <c r="B58" s="12" t="s">
        <v>27</v>
      </c>
    </row>
    <row r="59" spans="1:4" ht="21.75" customHeight="1" thickBot="1" x14ac:dyDescent="0.25">
      <c r="A59" s="10" t="s">
        <v>31</v>
      </c>
      <c r="B59" s="12" t="s">
        <v>27</v>
      </c>
      <c r="D59" s="8"/>
    </row>
    <row r="60" spans="1:4" ht="21.75" customHeight="1" thickBot="1" x14ac:dyDescent="0.25">
      <c r="A60" s="10" t="s">
        <v>31</v>
      </c>
      <c r="B60" s="12" t="s">
        <v>27</v>
      </c>
      <c r="D60" s="4" t="s">
        <v>40</v>
      </c>
    </row>
    <row r="61" spans="1:4" ht="15" customHeight="1" thickBot="1" x14ac:dyDescent="0.25">
      <c r="A61" s="10" t="s">
        <v>21</v>
      </c>
      <c r="B61" s="12" t="s">
        <v>27</v>
      </c>
      <c r="D61" s="4" t="s">
        <v>39</v>
      </c>
    </row>
    <row r="62" spans="1:4" ht="19.5" customHeight="1" thickBot="1" x14ac:dyDescent="0.25">
      <c r="A62" s="10" t="s">
        <v>31</v>
      </c>
      <c r="B62" s="12" t="s">
        <v>27</v>
      </c>
    </row>
    <row r="63" spans="1:4" ht="15" thickBot="1" x14ac:dyDescent="0.25">
      <c r="A63" s="10" t="s">
        <v>21</v>
      </c>
      <c r="B63" s="12" t="s">
        <v>27</v>
      </c>
    </row>
    <row r="64" spans="1:4" ht="15" thickBot="1" x14ac:dyDescent="0.25">
      <c r="A64" s="10" t="s">
        <v>20</v>
      </c>
      <c r="B64" s="12" t="s">
        <v>27</v>
      </c>
    </row>
    <row r="65" spans="1:2" ht="15" thickBot="1" x14ac:dyDescent="0.25">
      <c r="A65" s="10" t="s">
        <v>21</v>
      </c>
      <c r="B65" s="12" t="s">
        <v>27</v>
      </c>
    </row>
    <row r="66" spans="1:2" ht="20.25" customHeight="1" thickBot="1" x14ac:dyDescent="0.25">
      <c r="A66" s="10" t="s">
        <v>31</v>
      </c>
      <c r="B66" s="12" t="s">
        <v>27</v>
      </c>
    </row>
    <row r="67" spans="1:2" ht="20.25" customHeight="1" thickBot="1" x14ac:dyDescent="0.25">
      <c r="A67" s="10" t="s">
        <v>31</v>
      </c>
      <c r="B67" s="12" t="s">
        <v>27</v>
      </c>
    </row>
    <row r="68" spans="1:2" ht="15" thickBot="1" x14ac:dyDescent="0.25">
      <c r="A68" s="10" t="s">
        <v>21</v>
      </c>
      <c r="B68" s="12" t="s">
        <v>27</v>
      </c>
    </row>
    <row r="69" spans="1:2" ht="20.25" customHeight="1" thickBot="1" x14ac:dyDescent="0.25">
      <c r="A69" s="10" t="s">
        <v>31</v>
      </c>
      <c r="B69" s="12" t="s">
        <v>27</v>
      </c>
    </row>
    <row r="70" spans="1:2" ht="15" thickBot="1" x14ac:dyDescent="0.25">
      <c r="A70" s="10" t="s">
        <v>21</v>
      </c>
      <c r="B70" s="12" t="s">
        <v>27</v>
      </c>
    </row>
    <row r="71" spans="1:2" ht="18.75" customHeight="1" thickBot="1" x14ac:dyDescent="0.25">
      <c r="A71" s="10" t="s">
        <v>31</v>
      </c>
      <c r="B71" s="12" t="s">
        <v>27</v>
      </c>
    </row>
    <row r="72" spans="1:2" ht="20.25" customHeight="1" thickBot="1" x14ac:dyDescent="0.25">
      <c r="A72" s="10" t="s">
        <v>31</v>
      </c>
      <c r="B72" s="12" t="s">
        <v>27</v>
      </c>
    </row>
    <row r="73" spans="1:2" ht="18" customHeight="1" thickBot="1" x14ac:dyDescent="0.25">
      <c r="A73" s="10" t="s">
        <v>31</v>
      </c>
      <c r="B73" s="12" t="s">
        <v>27</v>
      </c>
    </row>
    <row r="74" spans="1:2" ht="20.25" customHeight="1" thickBot="1" x14ac:dyDescent="0.25">
      <c r="A74" s="10" t="s">
        <v>31</v>
      </c>
      <c r="B74" s="12" t="s">
        <v>27</v>
      </c>
    </row>
    <row r="75" spans="1:2" ht="18" customHeight="1" thickBot="1" x14ac:dyDescent="0.25">
      <c r="A75" s="10" t="s">
        <v>31</v>
      </c>
      <c r="B75" s="12" t="s">
        <v>27</v>
      </c>
    </row>
    <row r="76" spans="1:2" ht="18" customHeight="1" thickBot="1" x14ac:dyDescent="0.25">
      <c r="A76" s="10" t="s">
        <v>31</v>
      </c>
      <c r="B76" s="12" t="s">
        <v>27</v>
      </c>
    </row>
    <row r="77" spans="1:2" ht="19.5" customHeight="1" thickBot="1" x14ac:dyDescent="0.25">
      <c r="A77" s="10" t="s">
        <v>31</v>
      </c>
      <c r="B77" s="12" t="s">
        <v>27</v>
      </c>
    </row>
    <row r="78" spans="1:2" ht="19.5" customHeight="1" thickBot="1" x14ac:dyDescent="0.25">
      <c r="A78" s="10" t="s">
        <v>31</v>
      </c>
      <c r="B78" s="12" t="s">
        <v>27</v>
      </c>
    </row>
    <row r="79" spans="1:2" ht="15" thickBot="1" x14ac:dyDescent="0.25">
      <c r="A79" s="10" t="s">
        <v>21</v>
      </c>
      <c r="B79" s="12" t="s">
        <v>27</v>
      </c>
    </row>
    <row r="80" spans="1:2" ht="20.25" customHeight="1" thickBot="1" x14ac:dyDescent="0.25">
      <c r="A80" s="10" t="s">
        <v>31</v>
      </c>
      <c r="B80" s="12" t="s">
        <v>27</v>
      </c>
    </row>
    <row r="81" spans="1:15" ht="15" thickBot="1" x14ac:dyDescent="0.25">
      <c r="A81" s="10" t="s">
        <v>21</v>
      </c>
      <c r="B81" s="12" t="s">
        <v>27</v>
      </c>
    </row>
    <row r="82" spans="1:15" ht="21" customHeight="1" thickBot="1" x14ac:dyDescent="0.25">
      <c r="A82" s="10" t="s">
        <v>31</v>
      </c>
      <c r="B82" s="12" t="s">
        <v>27</v>
      </c>
    </row>
    <row r="83" spans="1:15" ht="21.75" customHeight="1" thickBot="1" x14ac:dyDescent="0.25">
      <c r="A83" s="10" t="s">
        <v>31</v>
      </c>
      <c r="B83" s="12" t="s">
        <v>27</v>
      </c>
    </row>
    <row r="84" spans="1:15" ht="15" thickBot="1" x14ac:dyDescent="0.25">
      <c r="A84" s="10" t="s">
        <v>24</v>
      </c>
      <c r="B84" s="12" t="s">
        <v>27</v>
      </c>
    </row>
    <row r="85" spans="1:15" ht="15" thickBot="1" x14ac:dyDescent="0.25">
      <c r="A85" s="10" t="s">
        <v>20</v>
      </c>
      <c r="B85" s="12" t="s">
        <v>27</v>
      </c>
    </row>
    <row r="86" spans="1:15" ht="15" thickBot="1" x14ac:dyDescent="0.25">
      <c r="A86" s="10" t="s">
        <v>46</v>
      </c>
      <c r="B86" s="12" t="s">
        <v>27</v>
      </c>
    </row>
    <row r="87" spans="1:15" ht="15" thickBot="1" x14ac:dyDescent="0.25">
      <c r="A87" s="10" t="s">
        <v>19</v>
      </c>
      <c r="B87" s="17" t="s">
        <v>26</v>
      </c>
    </row>
    <row r="88" spans="1:15" ht="15" thickBot="1" x14ac:dyDescent="0.25">
      <c r="A88" s="10" t="s">
        <v>19</v>
      </c>
      <c r="B88" s="17" t="s">
        <v>26</v>
      </c>
    </row>
    <row r="89" spans="1:15" ht="15" thickBot="1" x14ac:dyDescent="0.25">
      <c r="A89" s="10" t="s">
        <v>19</v>
      </c>
      <c r="B89" s="17" t="s">
        <v>26</v>
      </c>
    </row>
    <row r="90" spans="1:15" ht="15" thickBot="1" x14ac:dyDescent="0.25">
      <c r="A90" s="10" t="s">
        <v>19</v>
      </c>
      <c r="B90" s="17" t="s">
        <v>26</v>
      </c>
    </row>
    <row r="91" spans="1:15" ht="18.75" customHeight="1" thickBot="1" x14ac:dyDescent="0.25">
      <c r="A91" s="10" t="s">
        <v>31</v>
      </c>
      <c r="B91" s="17" t="s">
        <v>26</v>
      </c>
    </row>
    <row r="92" spans="1:15" x14ac:dyDescent="0.2">
      <c r="M92" s="7"/>
    </row>
    <row r="93" spans="1:15" ht="24" customHeight="1" x14ac:dyDescent="0.2">
      <c r="F93" s="258" t="s">
        <v>43</v>
      </c>
      <c r="G93" s="259"/>
      <c r="H93" s="259"/>
      <c r="I93" s="259"/>
      <c r="J93" s="259"/>
      <c r="K93" s="259"/>
      <c r="L93" s="259"/>
      <c r="M93" s="259"/>
      <c r="N93" s="259"/>
      <c r="O93" s="260"/>
    </row>
    <row r="94" spans="1:15" ht="28.5" customHeight="1" x14ac:dyDescent="0.2">
      <c r="F94" s="71"/>
      <c r="G94" s="72" t="s">
        <v>31</v>
      </c>
      <c r="H94" s="72" t="s">
        <v>33</v>
      </c>
      <c r="I94" s="72" t="s">
        <v>30</v>
      </c>
      <c r="J94" s="72" t="s">
        <v>42</v>
      </c>
      <c r="K94" s="73" t="s">
        <v>70</v>
      </c>
      <c r="L94" s="72" t="s">
        <v>32</v>
      </c>
      <c r="M94" s="50" t="s">
        <v>41</v>
      </c>
      <c r="N94" s="50" t="s">
        <v>49</v>
      </c>
      <c r="O94" s="30" t="s">
        <v>37</v>
      </c>
    </row>
    <row r="95" spans="1:15" ht="27" customHeight="1" x14ac:dyDescent="0.2">
      <c r="F95" s="91" t="s">
        <v>50</v>
      </c>
      <c r="G95" s="32">
        <v>34</v>
      </c>
      <c r="H95" s="1">
        <v>19</v>
      </c>
      <c r="I95" s="32">
        <v>14</v>
      </c>
      <c r="J95" s="32">
        <v>10</v>
      </c>
      <c r="K95" s="92">
        <v>4</v>
      </c>
      <c r="L95" s="32">
        <v>3</v>
      </c>
      <c r="M95" s="92">
        <v>1</v>
      </c>
      <c r="N95" s="1">
        <v>1</v>
      </c>
      <c r="O95" s="93">
        <f>SUM(G95:N95)</f>
        <v>86</v>
      </c>
    </row>
    <row r="96" spans="1:15" ht="15" thickBot="1" x14ac:dyDescent="0.25">
      <c r="F96" s="74" t="s">
        <v>39</v>
      </c>
      <c r="G96" s="75" t="s">
        <v>56</v>
      </c>
      <c r="H96" s="75" t="s">
        <v>55</v>
      </c>
      <c r="I96" s="75" t="s">
        <v>58</v>
      </c>
      <c r="J96" s="75" t="s">
        <v>57</v>
      </c>
      <c r="K96" s="76" t="s">
        <v>59</v>
      </c>
      <c r="L96" s="77" t="s">
        <v>60</v>
      </c>
      <c r="M96" s="75" t="s">
        <v>61</v>
      </c>
      <c r="N96" s="75" t="s">
        <v>61</v>
      </c>
      <c r="O96" s="78">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56" t="s">
        <v>68</v>
      </c>
      <c r="B2" s="257"/>
      <c r="C2" s="257"/>
      <c r="D2" s="257"/>
      <c r="E2" s="257"/>
      <c r="F2" s="257"/>
      <c r="G2" s="257"/>
      <c r="H2" s="257"/>
      <c r="I2" s="257"/>
      <c r="J2" s="257"/>
      <c r="K2" s="257"/>
      <c r="L2" s="257"/>
      <c r="M2" s="257"/>
      <c r="N2" s="3"/>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c r="EO2" s="254"/>
      <c r="EP2" s="254"/>
      <c r="EQ2" s="254"/>
      <c r="ER2" s="254"/>
      <c r="ES2" s="254"/>
      <c r="ET2" s="254"/>
      <c r="EU2" s="254"/>
      <c r="EV2" s="254"/>
      <c r="EW2" s="254"/>
      <c r="EX2" s="254"/>
      <c r="EY2" s="254"/>
      <c r="EZ2" s="254"/>
      <c r="FA2" s="254"/>
      <c r="FB2" s="254"/>
      <c r="FC2" s="254"/>
      <c r="FD2" s="254"/>
      <c r="FE2" s="254"/>
      <c r="FF2" s="254"/>
      <c r="FG2" s="254"/>
      <c r="FH2" s="254"/>
      <c r="FI2" s="254"/>
      <c r="FJ2" s="254"/>
      <c r="FK2" s="254"/>
      <c r="FL2" s="254"/>
      <c r="FM2" s="254"/>
      <c r="FN2" s="254"/>
      <c r="FO2" s="254"/>
      <c r="FP2" s="254"/>
      <c r="FQ2" s="254"/>
      <c r="FR2" s="254"/>
      <c r="FS2" s="254"/>
      <c r="FT2" s="254"/>
      <c r="FU2" s="254"/>
      <c r="FV2" s="254"/>
      <c r="FW2" s="254"/>
      <c r="FX2" s="254"/>
      <c r="FY2" s="254"/>
      <c r="FZ2" s="254"/>
      <c r="GA2" s="254"/>
      <c r="GB2" s="254"/>
      <c r="GC2" s="254"/>
      <c r="GD2" s="254"/>
      <c r="GE2" s="254"/>
      <c r="GF2" s="254"/>
      <c r="GG2" s="254"/>
      <c r="GH2" s="254"/>
      <c r="GI2" s="254"/>
      <c r="GJ2" s="254"/>
      <c r="GK2" s="254"/>
      <c r="GL2" s="254"/>
      <c r="GM2" s="254"/>
      <c r="GN2" s="254"/>
      <c r="GO2" s="254"/>
      <c r="GP2" s="254"/>
      <c r="GQ2" s="254"/>
      <c r="GR2" s="254"/>
      <c r="GS2" s="254"/>
      <c r="GT2" s="254"/>
      <c r="GU2" s="254"/>
      <c r="GV2" s="254"/>
      <c r="GW2" s="254"/>
      <c r="GX2" s="254"/>
      <c r="GY2" s="254"/>
      <c r="GZ2" s="254"/>
      <c r="HA2" s="254"/>
      <c r="HB2" s="254"/>
      <c r="HC2" s="254"/>
      <c r="HD2" s="254"/>
      <c r="HE2" s="254"/>
      <c r="HF2" s="254"/>
      <c r="HG2" s="254"/>
      <c r="HH2" s="254"/>
      <c r="HI2" s="254"/>
      <c r="HJ2" s="254"/>
      <c r="HK2" s="254"/>
      <c r="HL2" s="254"/>
      <c r="HM2" s="254"/>
      <c r="HN2" s="254"/>
      <c r="HO2" s="254"/>
      <c r="HP2" s="254"/>
      <c r="HQ2" s="254"/>
      <c r="HR2" s="254"/>
      <c r="HS2" s="254"/>
      <c r="HT2" s="254"/>
      <c r="HU2" s="254"/>
      <c r="HV2" s="254"/>
      <c r="HW2" s="254"/>
      <c r="HX2" s="254"/>
      <c r="HY2" s="254"/>
      <c r="HZ2" s="254"/>
      <c r="IA2" s="254"/>
      <c r="IB2" s="254"/>
      <c r="IC2" s="254"/>
      <c r="ID2" s="254"/>
      <c r="IE2" s="254"/>
      <c r="IF2" s="254"/>
      <c r="IG2" s="254"/>
      <c r="IH2" s="254"/>
      <c r="II2" s="254"/>
      <c r="IJ2" s="254"/>
      <c r="IK2" s="254"/>
      <c r="IL2" s="254"/>
      <c r="IM2" s="254"/>
      <c r="IN2" s="254"/>
      <c r="IO2" s="254"/>
      <c r="IP2" s="254"/>
      <c r="IQ2" s="254"/>
      <c r="IR2" s="254"/>
      <c r="IS2" s="254"/>
      <c r="IT2" s="254"/>
      <c r="IU2" s="254"/>
      <c r="IV2" s="254"/>
    </row>
    <row r="3" spans="1:256" ht="21.75" x14ac:dyDescent="0.45">
      <c r="A3" s="261" t="s">
        <v>69</v>
      </c>
      <c r="B3" s="256"/>
      <c r="C3" s="256"/>
      <c r="D3" s="256"/>
      <c r="E3" s="256"/>
      <c r="F3" s="256"/>
      <c r="G3" s="256"/>
      <c r="H3" s="256"/>
      <c r="I3" s="256"/>
      <c r="J3" s="256"/>
      <c r="K3" s="256"/>
      <c r="L3" s="256"/>
      <c r="M3" s="256"/>
      <c r="N3" s="3"/>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c r="BE3" s="254"/>
      <c r="BF3" s="254"/>
      <c r="BG3" s="254"/>
      <c r="BH3" s="254"/>
      <c r="BI3" s="254"/>
      <c r="BJ3" s="254"/>
      <c r="BK3" s="254"/>
      <c r="BL3" s="254"/>
      <c r="BM3" s="254"/>
      <c r="BN3" s="254"/>
      <c r="BO3" s="254"/>
      <c r="BP3" s="254"/>
      <c r="BQ3" s="254"/>
      <c r="BR3" s="254"/>
      <c r="BS3" s="254"/>
      <c r="BT3" s="254"/>
      <c r="BU3" s="254"/>
      <c r="BV3" s="254"/>
      <c r="BW3" s="254"/>
      <c r="BX3" s="254"/>
      <c r="BY3" s="254"/>
      <c r="BZ3" s="254"/>
      <c r="CA3" s="254"/>
      <c r="CB3" s="254"/>
      <c r="CC3" s="254"/>
      <c r="CD3" s="254"/>
      <c r="CE3" s="254"/>
      <c r="CF3" s="254"/>
      <c r="CG3" s="254"/>
      <c r="CH3" s="254"/>
      <c r="CI3" s="254"/>
      <c r="CJ3" s="254"/>
      <c r="CK3" s="254"/>
      <c r="CL3" s="254"/>
      <c r="CM3" s="254"/>
      <c r="CN3" s="254"/>
      <c r="CO3" s="254"/>
      <c r="CP3" s="254"/>
      <c r="CQ3" s="254"/>
      <c r="CR3" s="254"/>
      <c r="CS3" s="254"/>
      <c r="CT3" s="254"/>
      <c r="CU3" s="254"/>
      <c r="CV3" s="254"/>
      <c r="CW3" s="254"/>
      <c r="CX3" s="254"/>
      <c r="CY3" s="254"/>
      <c r="CZ3" s="254"/>
      <c r="DA3" s="254"/>
      <c r="DB3" s="254"/>
      <c r="DC3" s="254"/>
      <c r="DD3" s="254"/>
      <c r="DE3" s="254"/>
      <c r="DF3" s="254"/>
      <c r="DG3" s="254"/>
      <c r="DH3" s="254"/>
      <c r="DI3" s="254"/>
      <c r="DJ3" s="254"/>
      <c r="DK3" s="254"/>
      <c r="DL3" s="254"/>
      <c r="DM3" s="254"/>
      <c r="DN3" s="254"/>
      <c r="DO3" s="254"/>
      <c r="DP3" s="254"/>
      <c r="DQ3" s="254"/>
      <c r="DR3" s="254"/>
      <c r="DS3" s="254"/>
      <c r="DT3" s="254"/>
      <c r="DU3" s="254"/>
      <c r="DV3" s="254"/>
      <c r="DW3" s="254"/>
      <c r="DX3" s="254"/>
      <c r="DY3" s="254"/>
      <c r="DZ3" s="254"/>
      <c r="EA3" s="254"/>
      <c r="EB3" s="254"/>
      <c r="EC3" s="254"/>
      <c r="ED3" s="254"/>
      <c r="EE3" s="254"/>
      <c r="EF3" s="254"/>
      <c r="EG3" s="254"/>
      <c r="EH3" s="254"/>
      <c r="EI3" s="254"/>
      <c r="EJ3" s="254"/>
      <c r="EK3" s="254"/>
      <c r="EL3" s="254"/>
      <c r="EM3" s="254"/>
      <c r="EN3" s="254"/>
      <c r="EO3" s="254"/>
      <c r="EP3" s="254"/>
      <c r="EQ3" s="254"/>
      <c r="ER3" s="254"/>
      <c r="ES3" s="254"/>
      <c r="ET3" s="254"/>
      <c r="EU3" s="254"/>
      <c r="EV3" s="254"/>
      <c r="EW3" s="254"/>
      <c r="EX3" s="254"/>
      <c r="EY3" s="254"/>
      <c r="EZ3" s="254"/>
      <c r="FA3" s="254"/>
      <c r="FB3" s="254"/>
      <c r="FC3" s="254"/>
      <c r="FD3" s="254"/>
      <c r="FE3" s="254"/>
      <c r="FF3" s="254"/>
      <c r="FG3" s="254"/>
      <c r="FH3" s="254"/>
      <c r="FI3" s="254"/>
      <c r="FJ3" s="254"/>
      <c r="FK3" s="254"/>
      <c r="FL3" s="254"/>
      <c r="FM3" s="254"/>
      <c r="FN3" s="254"/>
      <c r="FO3" s="254"/>
      <c r="FP3" s="254"/>
      <c r="FQ3" s="254"/>
      <c r="FR3" s="254"/>
      <c r="FS3" s="254"/>
      <c r="FT3" s="254"/>
      <c r="FU3" s="254"/>
      <c r="FV3" s="254"/>
      <c r="FW3" s="254"/>
      <c r="FX3" s="254"/>
      <c r="FY3" s="254"/>
      <c r="FZ3" s="254"/>
      <c r="GA3" s="254"/>
      <c r="GB3" s="254"/>
      <c r="GC3" s="254"/>
      <c r="GD3" s="254"/>
      <c r="GE3" s="254"/>
      <c r="GF3" s="254"/>
      <c r="GG3" s="254"/>
      <c r="GH3" s="254"/>
      <c r="GI3" s="254"/>
      <c r="GJ3" s="254"/>
      <c r="GK3" s="254"/>
      <c r="GL3" s="254"/>
      <c r="GM3" s="254"/>
      <c r="GN3" s="254"/>
      <c r="GO3" s="254"/>
      <c r="GP3" s="254"/>
      <c r="GQ3" s="254"/>
      <c r="GR3" s="254"/>
      <c r="GS3" s="254"/>
      <c r="GT3" s="254"/>
      <c r="GU3" s="254"/>
      <c r="GV3" s="254"/>
      <c r="GW3" s="254"/>
      <c r="GX3" s="254"/>
      <c r="GY3" s="254"/>
      <c r="GZ3" s="254"/>
      <c r="HA3" s="254"/>
      <c r="HB3" s="254"/>
      <c r="HC3" s="254"/>
      <c r="HD3" s="254"/>
      <c r="HE3" s="254"/>
      <c r="HF3" s="254"/>
      <c r="HG3" s="254"/>
      <c r="HH3" s="254"/>
      <c r="HI3" s="254"/>
      <c r="HJ3" s="254"/>
      <c r="HK3" s="254"/>
      <c r="HL3" s="254"/>
      <c r="HM3" s="254"/>
      <c r="HN3" s="254"/>
      <c r="HO3" s="254"/>
      <c r="HP3" s="254"/>
      <c r="HQ3" s="254"/>
      <c r="HR3" s="254"/>
      <c r="HS3" s="254"/>
      <c r="HT3" s="254"/>
      <c r="HU3" s="254"/>
      <c r="HV3" s="254"/>
      <c r="HW3" s="254"/>
      <c r="HX3" s="254"/>
      <c r="HY3" s="254"/>
      <c r="HZ3" s="254"/>
      <c r="IA3" s="254"/>
      <c r="IB3" s="254"/>
      <c r="IC3" s="254"/>
      <c r="ID3" s="254"/>
      <c r="IE3" s="254"/>
      <c r="IF3" s="254"/>
      <c r="IG3" s="254"/>
      <c r="IH3" s="254"/>
      <c r="II3" s="254"/>
      <c r="IJ3" s="254"/>
      <c r="IK3" s="254"/>
      <c r="IL3" s="254"/>
      <c r="IM3" s="254"/>
      <c r="IN3" s="254"/>
      <c r="IO3" s="254"/>
      <c r="IP3" s="254"/>
      <c r="IQ3" s="254"/>
      <c r="IR3" s="254"/>
      <c r="IS3" s="254"/>
      <c r="IT3" s="254"/>
      <c r="IU3" s="254"/>
      <c r="IV3" s="254"/>
    </row>
    <row r="4" spans="1:256" ht="15" thickBot="1" x14ac:dyDescent="0.25"/>
    <row r="5" spans="1:256" ht="42" customHeight="1" thickBot="1" x14ac:dyDescent="0.25">
      <c r="A5" s="54" t="s">
        <v>8</v>
      </c>
      <c r="B5" s="37" t="s">
        <v>14</v>
      </c>
      <c r="C5" t="e">
        <f>#REF!</f>
        <v>#REF!</v>
      </c>
      <c r="D5" t="e">
        <f>#REF!</f>
        <v>#REF!</v>
      </c>
      <c r="F5" s="59"/>
      <c r="G5" s="60" t="s">
        <v>34</v>
      </c>
      <c r="H5" s="60" t="s">
        <v>35</v>
      </c>
      <c r="I5" s="60" t="s">
        <v>10</v>
      </c>
      <c r="J5" s="61" t="s">
        <v>37</v>
      </c>
      <c r="K5" s="7"/>
    </row>
    <row r="6" spans="1:256" ht="24" customHeight="1" thickBot="1" x14ac:dyDescent="0.25">
      <c r="A6" s="38" t="s">
        <v>23</v>
      </c>
      <c r="B6" s="39" t="s">
        <v>48</v>
      </c>
      <c r="C6" t="e">
        <f>#REF!</f>
        <v>#REF!</v>
      </c>
      <c r="D6" t="e">
        <f>#REF!</f>
        <v>#REF!</v>
      </c>
      <c r="F6" s="64" t="s">
        <v>38</v>
      </c>
      <c r="G6" s="62">
        <v>15</v>
      </c>
      <c r="H6" s="57">
        <v>9</v>
      </c>
      <c r="I6" s="57">
        <v>65</v>
      </c>
      <c r="J6" s="58">
        <f>SUM(G6:I6)</f>
        <v>89</v>
      </c>
      <c r="K6" s="47"/>
    </row>
    <row r="7" spans="1:256" ht="22.5" customHeight="1" thickBot="1" x14ac:dyDescent="0.25">
      <c r="A7" s="40" t="s">
        <v>23</v>
      </c>
      <c r="B7" s="39" t="s">
        <v>48</v>
      </c>
      <c r="C7" t="e">
        <f>#REF!</f>
        <v>#REF!</v>
      </c>
      <c r="D7" t="e">
        <f>#REF!</f>
        <v>#REF!</v>
      </c>
      <c r="F7" s="65" t="s">
        <v>39</v>
      </c>
      <c r="G7" s="63">
        <v>0.17</v>
      </c>
      <c r="H7" s="55">
        <v>0.1</v>
      </c>
      <c r="I7" s="55">
        <v>0.73</v>
      </c>
      <c r="J7" s="56">
        <v>1</v>
      </c>
      <c r="K7" s="48"/>
    </row>
    <row r="8" spans="1:256" ht="15" thickBot="1" x14ac:dyDescent="0.25">
      <c r="A8" s="41" t="s">
        <v>23</v>
      </c>
      <c r="B8" s="39" t="s">
        <v>48</v>
      </c>
      <c r="C8" t="e">
        <f>#REF!</f>
        <v>#REF!</v>
      </c>
      <c r="D8" t="e">
        <f>#REF!</f>
        <v>#REF!</v>
      </c>
    </row>
    <row r="9" spans="1:256" ht="15" thickBot="1" x14ac:dyDescent="0.25">
      <c r="A9" s="40" t="s">
        <v>23</v>
      </c>
      <c r="B9" s="39" t="s">
        <v>48</v>
      </c>
      <c r="C9" t="e">
        <f>#REF!</f>
        <v>#REF!</v>
      </c>
      <c r="D9" t="e">
        <f>#REF!</f>
        <v>#REF!</v>
      </c>
    </row>
    <row r="10" spans="1:256" ht="15" thickBot="1" x14ac:dyDescent="0.25">
      <c r="A10" s="38" t="s">
        <v>23</v>
      </c>
      <c r="B10" s="39" t="s">
        <v>48</v>
      </c>
      <c r="C10" t="e">
        <f>#REF!</f>
        <v>#REF!</v>
      </c>
      <c r="D10" t="e">
        <f>#REF!</f>
        <v>#REF!</v>
      </c>
    </row>
    <row r="11" spans="1:256" ht="15" thickBot="1" x14ac:dyDescent="0.25">
      <c r="A11" s="38" t="s">
        <v>23</v>
      </c>
      <c r="B11" s="39" t="s">
        <v>48</v>
      </c>
      <c r="C11" t="e">
        <f>#REF!</f>
        <v>#REF!</v>
      </c>
      <c r="D11" t="e">
        <f>#REF!</f>
        <v>#REF!</v>
      </c>
    </row>
    <row r="12" spans="1:256" ht="15" thickBot="1" x14ac:dyDescent="0.25">
      <c r="A12" s="38" t="s">
        <v>23</v>
      </c>
      <c r="B12" s="39" t="s">
        <v>48</v>
      </c>
      <c r="C12" t="e">
        <f>#REF!</f>
        <v>#REF!</v>
      </c>
      <c r="D12" t="e">
        <f>#REF!</f>
        <v>#REF!</v>
      </c>
    </row>
    <row r="13" spans="1:256" ht="15" thickBot="1" x14ac:dyDescent="0.25">
      <c r="A13" s="38" t="s">
        <v>23</v>
      </c>
      <c r="B13" s="39" t="s">
        <v>48</v>
      </c>
      <c r="C13" t="e">
        <f>#REF!</f>
        <v>#REF!</v>
      </c>
      <c r="D13" t="e">
        <f>#REF!</f>
        <v>#REF!</v>
      </c>
    </row>
    <row r="14" spans="1:256" ht="15" thickBot="1" x14ac:dyDescent="0.25">
      <c r="A14" s="38" t="s">
        <v>23</v>
      </c>
      <c r="B14" s="39" t="s">
        <v>48</v>
      </c>
      <c r="C14" t="e">
        <f>#REF!</f>
        <v>#REF!</v>
      </c>
      <c r="D14" t="e">
        <f>#REF!</f>
        <v>#REF!</v>
      </c>
    </row>
    <row r="15" spans="1:256" ht="15" thickBot="1" x14ac:dyDescent="0.25">
      <c r="A15" s="38" t="s">
        <v>23</v>
      </c>
      <c r="B15" s="39" t="s">
        <v>48</v>
      </c>
      <c r="C15" t="e">
        <f>#REF!</f>
        <v>#REF!</v>
      </c>
      <c r="D15" t="e">
        <f>#REF!</f>
        <v>#REF!</v>
      </c>
    </row>
    <row r="16" spans="1:256" ht="15" thickBot="1" x14ac:dyDescent="0.25">
      <c r="A16" s="38" t="s">
        <v>23</v>
      </c>
      <c r="B16" s="39" t="s">
        <v>48</v>
      </c>
      <c r="C16" t="e">
        <f>#REF!</f>
        <v>#REF!</v>
      </c>
      <c r="D16" t="e">
        <f>#REF!</f>
        <v>#REF!</v>
      </c>
    </row>
    <row r="17" spans="1:4" ht="15" thickBot="1" x14ac:dyDescent="0.25">
      <c r="A17" s="40" t="s">
        <v>23</v>
      </c>
      <c r="B17" s="39" t="s">
        <v>48</v>
      </c>
      <c r="C17" t="e">
        <f>#REF!</f>
        <v>#REF!</v>
      </c>
      <c r="D17" t="e">
        <f>#REF!</f>
        <v>#REF!</v>
      </c>
    </row>
    <row r="18" spans="1:4" ht="15" thickBot="1" x14ac:dyDescent="0.25">
      <c r="A18" s="41" t="s">
        <v>22</v>
      </c>
      <c r="B18" s="39" t="s">
        <v>48</v>
      </c>
      <c r="C18" t="e">
        <f>#REF!</f>
        <v>#REF!</v>
      </c>
      <c r="D18" t="e">
        <f>#REF!</f>
        <v>#REF!</v>
      </c>
    </row>
    <row r="19" spans="1:4" ht="15" thickBot="1" x14ac:dyDescent="0.25">
      <c r="A19" s="38" t="s">
        <v>24</v>
      </c>
      <c r="B19" s="39" t="s">
        <v>48</v>
      </c>
      <c r="C19" t="e">
        <f>#REF!</f>
        <v>#REF!</v>
      </c>
      <c r="D19" t="e">
        <f>#REF!</f>
        <v>#REF!</v>
      </c>
    </row>
    <row r="20" spans="1:4" ht="15" thickBot="1" x14ac:dyDescent="0.25">
      <c r="A20" s="38" t="s">
        <v>46</v>
      </c>
      <c r="B20" s="39" t="s">
        <v>48</v>
      </c>
      <c r="C20" t="e">
        <f>#REF!</f>
        <v>#REF!</v>
      </c>
      <c r="D20" t="e">
        <f>#REF!</f>
        <v>#REF!</v>
      </c>
    </row>
    <row r="21" spans="1:4" ht="15" thickBot="1" x14ac:dyDescent="0.25">
      <c r="A21" s="41" t="s">
        <v>22</v>
      </c>
      <c r="B21" s="42" t="s">
        <v>47</v>
      </c>
      <c r="C21" t="e">
        <f>#REF!</f>
        <v>#REF!</v>
      </c>
      <c r="D21" t="e">
        <f>#REF!</f>
        <v>#REF!</v>
      </c>
    </row>
    <row r="22" spans="1:4" ht="15" thickBot="1" x14ac:dyDescent="0.25">
      <c r="A22" s="41" t="s">
        <v>22</v>
      </c>
      <c r="B22" s="42" t="s">
        <v>47</v>
      </c>
      <c r="C22" t="e">
        <f>#REF!</f>
        <v>#REF!</v>
      </c>
      <c r="D22" t="e">
        <f>#REF!</f>
        <v>#REF!</v>
      </c>
    </row>
    <row r="23" spans="1:4" ht="15" thickBot="1" x14ac:dyDescent="0.25">
      <c r="A23" s="40" t="s">
        <v>31</v>
      </c>
      <c r="B23" s="42" t="s">
        <v>47</v>
      </c>
      <c r="C23" t="e">
        <f>#REF!</f>
        <v>#REF!</v>
      </c>
      <c r="D23" t="e">
        <f>#REF!</f>
        <v>#REF!</v>
      </c>
    </row>
    <row r="24" spans="1:4" ht="15" thickBot="1" x14ac:dyDescent="0.25">
      <c r="A24" s="43" t="s">
        <v>22</v>
      </c>
      <c r="B24" s="42" t="s">
        <v>47</v>
      </c>
      <c r="C24" t="e">
        <f>#REF!</f>
        <v>#REF!</v>
      </c>
      <c r="D24" t="e">
        <f>#REF!</f>
        <v>#REF!</v>
      </c>
    </row>
    <row r="25" spans="1:4" ht="15" thickBot="1" x14ac:dyDescent="0.25">
      <c r="A25" s="40" t="s">
        <v>22</v>
      </c>
      <c r="B25" s="42" t="s">
        <v>47</v>
      </c>
      <c r="C25" t="e">
        <f>#REF!</f>
        <v>#REF!</v>
      </c>
      <c r="D25" t="e">
        <f>#REF!</f>
        <v>#REF!</v>
      </c>
    </row>
    <row r="26" spans="1:4" ht="15" thickBot="1" x14ac:dyDescent="0.25">
      <c r="A26" s="38" t="s">
        <v>22</v>
      </c>
      <c r="B26" s="42" t="s">
        <v>47</v>
      </c>
      <c r="C26" t="e">
        <f>#REF!</f>
        <v>#REF!</v>
      </c>
      <c r="D26" t="e">
        <f>#REF!</f>
        <v>#REF!</v>
      </c>
    </row>
    <row r="27" spans="1:4" ht="15" thickBot="1" x14ac:dyDescent="0.25">
      <c r="A27" s="43" t="s">
        <v>22</v>
      </c>
      <c r="B27" s="42" t="s">
        <v>47</v>
      </c>
      <c r="C27" t="e">
        <f>#REF!</f>
        <v>#REF!</v>
      </c>
      <c r="D27" t="e">
        <f>#REF!</f>
        <v>#REF!</v>
      </c>
    </row>
    <row r="28" spans="1:4" ht="15" thickBot="1" x14ac:dyDescent="0.25">
      <c r="A28" s="44" t="s">
        <v>22</v>
      </c>
      <c r="B28" s="42" t="s">
        <v>47</v>
      </c>
      <c r="C28" t="e">
        <f>#REF!</f>
        <v>#REF!</v>
      </c>
      <c r="D28" t="e">
        <f>#REF!</f>
        <v>#REF!</v>
      </c>
    </row>
    <row r="29" spans="1:4" ht="20.25" customHeight="1" thickBot="1" x14ac:dyDescent="0.25">
      <c r="A29" s="40" t="s">
        <v>31</v>
      </c>
      <c r="B29" s="42" t="s">
        <v>47</v>
      </c>
      <c r="C29" t="e">
        <f>#REF!</f>
        <v>#REF!</v>
      </c>
      <c r="D29" t="e">
        <f>#REF!</f>
        <v>#REF!</v>
      </c>
    </row>
    <row r="30" spans="1:4" ht="20.25" customHeight="1" thickBot="1" x14ac:dyDescent="0.25">
      <c r="A30" s="40" t="s">
        <v>31</v>
      </c>
      <c r="B30" s="45" t="s">
        <v>27</v>
      </c>
    </row>
    <row r="31" spans="1:4" ht="15" thickBot="1" x14ac:dyDescent="0.25">
      <c r="A31" s="38" t="s">
        <v>20</v>
      </c>
      <c r="B31" s="45" t="s">
        <v>27</v>
      </c>
    </row>
    <row r="32" spans="1:4" ht="15" thickBot="1" x14ac:dyDescent="0.25">
      <c r="A32" s="43" t="s">
        <v>21</v>
      </c>
      <c r="B32" s="45" t="s">
        <v>27</v>
      </c>
    </row>
    <row r="33" spans="1:5" ht="15" thickBot="1" x14ac:dyDescent="0.25">
      <c r="A33" s="40" t="s">
        <v>31</v>
      </c>
      <c r="B33" s="45" t="s">
        <v>27</v>
      </c>
    </row>
    <row r="34" spans="1:5" ht="15" thickBot="1" x14ac:dyDescent="0.25">
      <c r="A34" s="40" t="s">
        <v>31</v>
      </c>
      <c r="B34" s="45" t="s">
        <v>27</v>
      </c>
    </row>
    <row r="35" spans="1:5" ht="15" thickBot="1" x14ac:dyDescent="0.25">
      <c r="A35" s="43" t="s">
        <v>21</v>
      </c>
      <c r="B35" s="45" t="s">
        <v>27</v>
      </c>
    </row>
    <row r="36" spans="1:5" ht="15" thickBot="1" x14ac:dyDescent="0.25">
      <c r="A36" s="40" t="s">
        <v>21</v>
      </c>
      <c r="B36" s="45" t="s">
        <v>27</v>
      </c>
    </row>
    <row r="37" spans="1:5" ht="15" thickBot="1" x14ac:dyDescent="0.25">
      <c r="A37" s="40" t="s">
        <v>21</v>
      </c>
      <c r="B37" s="45" t="s">
        <v>27</v>
      </c>
    </row>
    <row r="38" spans="1:5" ht="15" thickBot="1" x14ac:dyDescent="0.25">
      <c r="A38" s="40" t="s">
        <v>21</v>
      </c>
      <c r="B38" s="45" t="s">
        <v>27</v>
      </c>
    </row>
    <row r="39" spans="1:5" ht="22.5" customHeight="1" thickBot="1" x14ac:dyDescent="0.25">
      <c r="A39" s="40" t="s">
        <v>31</v>
      </c>
      <c r="B39" s="45" t="s">
        <v>27</v>
      </c>
      <c r="C39" t="e">
        <f>#REF!</f>
        <v>#REF!</v>
      </c>
      <c r="D39" t="e">
        <f>#REF!</f>
        <v>#REF!</v>
      </c>
    </row>
    <row r="40" spans="1:5" ht="19.5" customHeight="1" thickBot="1" x14ac:dyDescent="0.25">
      <c r="A40" s="40" t="s">
        <v>31</v>
      </c>
      <c r="B40" s="45" t="s">
        <v>27</v>
      </c>
      <c r="C40" t="e">
        <f>#REF!</f>
        <v>#REF!</v>
      </c>
      <c r="D40" t="e">
        <f>#REF!</f>
        <v>#REF!</v>
      </c>
    </row>
    <row r="41" spans="1:5" ht="20.25" customHeight="1" thickBot="1" x14ac:dyDescent="0.25">
      <c r="A41" s="40" t="s">
        <v>31</v>
      </c>
      <c r="B41" s="45" t="s">
        <v>27</v>
      </c>
      <c r="C41" t="e">
        <f>#REF!</f>
        <v>#REF!</v>
      </c>
      <c r="D41" t="e">
        <f>#REF!</f>
        <v>#REF!</v>
      </c>
    </row>
    <row r="42" spans="1:5" ht="20.25" customHeight="1" thickBot="1" x14ac:dyDescent="0.25">
      <c r="A42" s="40" t="s">
        <v>31</v>
      </c>
      <c r="B42" s="45" t="s">
        <v>27</v>
      </c>
    </row>
    <row r="43" spans="1:5" ht="21" customHeight="1" thickBot="1" x14ac:dyDescent="0.25">
      <c r="A43" s="40" t="s">
        <v>31</v>
      </c>
      <c r="B43" s="45" t="s">
        <v>27</v>
      </c>
      <c r="C43" t="e">
        <f>#REF!</f>
        <v>#REF!</v>
      </c>
      <c r="D43" t="e">
        <f>#REF!</f>
        <v>#REF!</v>
      </c>
    </row>
    <row r="44" spans="1:5" ht="18.75" customHeight="1" thickBot="1" x14ac:dyDescent="0.25">
      <c r="A44" s="40" t="s">
        <v>31</v>
      </c>
      <c r="B44" s="45" t="s">
        <v>27</v>
      </c>
    </row>
    <row r="45" spans="1:5" ht="16.5" customHeight="1" thickBot="1" x14ac:dyDescent="0.25">
      <c r="A45" s="40" t="s">
        <v>21</v>
      </c>
      <c r="B45" s="45" t="s">
        <v>27</v>
      </c>
      <c r="E45" s="7"/>
    </row>
    <row r="46" spans="1:5" ht="18" customHeight="1" thickBot="1" x14ac:dyDescent="0.25">
      <c r="A46" s="40" t="s">
        <v>31</v>
      </c>
      <c r="B46" s="45" t="s">
        <v>27</v>
      </c>
      <c r="C46" s="9"/>
      <c r="D46" s="36"/>
      <c r="E46" s="7"/>
    </row>
    <row r="47" spans="1:5" ht="21.75" customHeight="1" thickBot="1" x14ac:dyDescent="0.25">
      <c r="A47" s="40" t="s">
        <v>31</v>
      </c>
      <c r="B47" s="45" t="s">
        <v>27</v>
      </c>
      <c r="C47" s="34"/>
      <c r="D47" s="35"/>
    </row>
    <row r="48" spans="1:5" ht="20.25" customHeight="1" thickBot="1" x14ac:dyDescent="0.25">
      <c r="A48" s="40" t="s">
        <v>31</v>
      </c>
      <c r="B48" s="45" t="s">
        <v>27</v>
      </c>
      <c r="C48" s="9"/>
      <c r="D48" s="2"/>
    </row>
    <row r="49" spans="1:4" ht="15" thickBot="1" x14ac:dyDescent="0.25">
      <c r="A49" s="41" t="s">
        <v>20</v>
      </c>
      <c r="B49" s="45" t="s">
        <v>27</v>
      </c>
      <c r="C49" s="9"/>
      <c r="D49" s="2"/>
    </row>
    <row r="50" spans="1:4" ht="20.25" customHeight="1" thickBot="1" x14ac:dyDescent="0.25">
      <c r="A50" s="40" t="s">
        <v>31</v>
      </c>
      <c r="B50" s="45" t="s">
        <v>27</v>
      </c>
      <c r="C50" s="9"/>
      <c r="D50" s="2"/>
    </row>
    <row r="51" spans="1:4" ht="19.5" customHeight="1" thickBot="1" x14ac:dyDescent="0.25">
      <c r="A51" s="40" t="s">
        <v>31</v>
      </c>
      <c r="B51" s="45" t="s">
        <v>27</v>
      </c>
      <c r="C51" s="9"/>
      <c r="D51" s="2"/>
    </row>
    <row r="52" spans="1:4" ht="17.25" customHeight="1" thickBot="1" x14ac:dyDescent="0.25">
      <c r="A52" s="40" t="s">
        <v>31</v>
      </c>
      <c r="B52" s="45" t="s">
        <v>27</v>
      </c>
      <c r="C52" s="9"/>
      <c r="D52" s="2"/>
    </row>
    <row r="53" spans="1:4" ht="15" thickBot="1" x14ac:dyDescent="0.25">
      <c r="A53" s="40" t="s">
        <v>31</v>
      </c>
      <c r="B53" s="45" t="s">
        <v>27</v>
      </c>
    </row>
    <row r="54" spans="1:4" ht="18.75" customHeight="1" thickBot="1" x14ac:dyDescent="0.25">
      <c r="A54" s="40" t="s">
        <v>31</v>
      </c>
      <c r="B54" s="45" t="s">
        <v>27</v>
      </c>
    </row>
    <row r="55" spans="1:4" ht="15" thickBot="1" x14ac:dyDescent="0.25">
      <c r="A55" s="40" t="s">
        <v>20</v>
      </c>
      <c r="B55" s="45" t="s">
        <v>27</v>
      </c>
    </row>
    <row r="56" spans="1:4" ht="15" thickBot="1" x14ac:dyDescent="0.25">
      <c r="A56" s="38" t="s">
        <v>21</v>
      </c>
      <c r="B56" s="45" t="s">
        <v>27</v>
      </c>
    </row>
    <row r="57" spans="1:4" ht="18.75" customHeight="1" thickBot="1" x14ac:dyDescent="0.25">
      <c r="A57" s="40" t="s">
        <v>31</v>
      </c>
      <c r="B57" s="45" t="s">
        <v>27</v>
      </c>
    </row>
    <row r="58" spans="1:4" ht="15" thickBot="1" x14ac:dyDescent="0.25">
      <c r="A58" s="38" t="s">
        <v>21</v>
      </c>
      <c r="B58" s="45" t="s">
        <v>27</v>
      </c>
    </row>
    <row r="59" spans="1:4" ht="21" customHeight="1" thickBot="1" x14ac:dyDescent="0.25">
      <c r="A59" s="40" t="s">
        <v>31</v>
      </c>
      <c r="B59" s="45" t="s">
        <v>27</v>
      </c>
    </row>
    <row r="60" spans="1:4" ht="20.25" customHeight="1" thickBot="1" x14ac:dyDescent="0.25">
      <c r="A60" s="40" t="s">
        <v>31</v>
      </c>
      <c r="B60" s="45" t="s">
        <v>27</v>
      </c>
    </row>
    <row r="61" spans="1:4" ht="21" customHeight="1" thickBot="1" x14ac:dyDescent="0.25">
      <c r="A61" s="40" t="s">
        <v>31</v>
      </c>
      <c r="B61" s="45" t="s">
        <v>27</v>
      </c>
    </row>
    <row r="62" spans="1:4" ht="19.5" customHeight="1" thickBot="1" x14ac:dyDescent="0.25">
      <c r="A62" s="40" t="s">
        <v>31</v>
      </c>
      <c r="B62" s="45" t="s">
        <v>27</v>
      </c>
    </row>
    <row r="63" spans="1:4" ht="15" thickBot="1" x14ac:dyDescent="0.25">
      <c r="A63" s="46" t="s">
        <v>21</v>
      </c>
      <c r="B63" s="45" t="s">
        <v>27</v>
      </c>
    </row>
    <row r="64" spans="1:4" ht="21.75" customHeight="1" thickBot="1" x14ac:dyDescent="0.25">
      <c r="A64" s="40" t="s">
        <v>31</v>
      </c>
      <c r="B64" s="45" t="s">
        <v>27</v>
      </c>
    </row>
    <row r="65" spans="1:2" ht="21" customHeight="1" thickBot="1" x14ac:dyDescent="0.25">
      <c r="A65" s="40" t="s">
        <v>31</v>
      </c>
      <c r="B65" s="45" t="s">
        <v>27</v>
      </c>
    </row>
    <row r="66" spans="1:2" ht="20.25" customHeight="1" thickBot="1" x14ac:dyDescent="0.25">
      <c r="A66" s="40" t="s">
        <v>31</v>
      </c>
      <c r="B66" s="45" t="s">
        <v>27</v>
      </c>
    </row>
    <row r="67" spans="1:2" ht="15" thickBot="1" x14ac:dyDescent="0.25">
      <c r="A67" s="40" t="s">
        <v>21</v>
      </c>
      <c r="B67" s="45" t="s">
        <v>27</v>
      </c>
    </row>
    <row r="68" spans="1:2" ht="15" thickBot="1" x14ac:dyDescent="0.25">
      <c r="A68" s="40" t="s">
        <v>21</v>
      </c>
      <c r="B68" s="45" t="s">
        <v>27</v>
      </c>
    </row>
    <row r="69" spans="1:2" ht="15" thickBot="1" x14ac:dyDescent="0.25">
      <c r="A69" s="40" t="s">
        <v>21</v>
      </c>
      <c r="B69" s="45" t="s">
        <v>27</v>
      </c>
    </row>
    <row r="70" spans="1:2" ht="15" thickBot="1" x14ac:dyDescent="0.25">
      <c r="A70" s="38" t="s">
        <v>21</v>
      </c>
      <c r="B70" s="45" t="s">
        <v>27</v>
      </c>
    </row>
    <row r="71" spans="1:2" ht="15" thickBot="1" x14ac:dyDescent="0.25">
      <c r="A71" s="40" t="s">
        <v>20</v>
      </c>
      <c r="B71" s="45" t="s">
        <v>27</v>
      </c>
    </row>
    <row r="72" spans="1:2" ht="17.25" customHeight="1" thickBot="1" x14ac:dyDescent="0.25">
      <c r="A72" s="40" t="s">
        <v>31</v>
      </c>
      <c r="B72" s="45" t="s">
        <v>27</v>
      </c>
    </row>
    <row r="73" spans="1:2" ht="15" thickBot="1" x14ac:dyDescent="0.25">
      <c r="A73" s="38" t="s">
        <v>21</v>
      </c>
      <c r="B73" s="45" t="s">
        <v>27</v>
      </c>
    </row>
    <row r="74" spans="1:2" ht="15" thickBot="1" x14ac:dyDescent="0.25">
      <c r="A74" s="40" t="s">
        <v>21</v>
      </c>
      <c r="B74" s="45" t="s">
        <v>27</v>
      </c>
    </row>
    <row r="75" spans="1:2" ht="16.5" customHeight="1" thickBot="1" x14ac:dyDescent="0.25">
      <c r="A75" s="40" t="s">
        <v>31</v>
      </c>
      <c r="B75" s="45" t="s">
        <v>27</v>
      </c>
    </row>
    <row r="76" spans="1:2" ht="19.5" customHeight="1" thickBot="1" x14ac:dyDescent="0.25">
      <c r="A76" s="40" t="s">
        <v>31</v>
      </c>
      <c r="B76" s="45" t="s">
        <v>27</v>
      </c>
    </row>
    <row r="77" spans="1:2" ht="15" thickBot="1" x14ac:dyDescent="0.25">
      <c r="A77" s="40" t="s">
        <v>20</v>
      </c>
      <c r="B77" s="45" t="s">
        <v>27</v>
      </c>
    </row>
    <row r="78" spans="1:2" ht="21" customHeight="1" thickBot="1" x14ac:dyDescent="0.25">
      <c r="A78" s="40" t="s">
        <v>31</v>
      </c>
      <c r="B78" s="45" t="s">
        <v>27</v>
      </c>
    </row>
    <row r="79" spans="1:2" ht="18" customHeight="1" thickBot="1" x14ac:dyDescent="0.25">
      <c r="A79" s="40" t="s">
        <v>31</v>
      </c>
      <c r="B79" s="45" t="s">
        <v>27</v>
      </c>
    </row>
    <row r="80" spans="1:2" ht="15" thickBot="1" x14ac:dyDescent="0.25">
      <c r="A80" s="40" t="s">
        <v>21</v>
      </c>
      <c r="B80" s="45" t="s">
        <v>27</v>
      </c>
    </row>
    <row r="81" spans="1:14" ht="15" thickBot="1" x14ac:dyDescent="0.25">
      <c r="A81" s="40" t="s">
        <v>21</v>
      </c>
      <c r="B81" s="45" t="s">
        <v>27</v>
      </c>
    </row>
    <row r="82" spans="1:14" ht="20.25" customHeight="1" thickBot="1" x14ac:dyDescent="0.25">
      <c r="A82" s="40" t="s">
        <v>31</v>
      </c>
      <c r="B82" s="45" t="s">
        <v>27</v>
      </c>
    </row>
    <row r="83" spans="1:14" ht="21.75" customHeight="1" thickBot="1" x14ac:dyDescent="0.25">
      <c r="A83" s="40" t="s">
        <v>31</v>
      </c>
      <c r="B83" s="45" t="s">
        <v>27</v>
      </c>
    </row>
    <row r="84" spans="1:14" ht="15" thickBot="1" x14ac:dyDescent="0.25">
      <c r="A84" s="38" t="s">
        <v>20</v>
      </c>
      <c r="B84" s="45" t="s">
        <v>27</v>
      </c>
    </row>
    <row r="85" spans="1:14" ht="21.75" customHeight="1" thickBot="1" x14ac:dyDescent="0.25">
      <c r="A85" s="40" t="s">
        <v>31</v>
      </c>
      <c r="B85" s="45" t="s">
        <v>27</v>
      </c>
    </row>
    <row r="86" spans="1:14" ht="18" customHeight="1" thickBot="1" x14ac:dyDescent="0.25">
      <c r="A86" s="40" t="s">
        <v>31</v>
      </c>
      <c r="B86" s="45" t="s">
        <v>27</v>
      </c>
    </row>
    <row r="87" spans="1:14" ht="18.75" customHeight="1" thickBot="1" x14ac:dyDescent="0.25">
      <c r="A87" s="40" t="s">
        <v>31</v>
      </c>
      <c r="B87" s="45" t="s">
        <v>27</v>
      </c>
    </row>
    <row r="88" spans="1:14" ht="19.5" customHeight="1" thickBot="1" x14ac:dyDescent="0.25">
      <c r="A88" s="40" t="s">
        <v>31</v>
      </c>
      <c r="B88" s="45" t="s">
        <v>27</v>
      </c>
    </row>
    <row r="89" spans="1:14" ht="15" thickBot="1" x14ac:dyDescent="0.25">
      <c r="A89" s="38" t="s">
        <v>20</v>
      </c>
      <c r="B89" s="45" t="s">
        <v>27</v>
      </c>
    </row>
    <row r="90" spans="1:14" ht="18.75" customHeight="1" thickBot="1" x14ac:dyDescent="0.25">
      <c r="A90" s="40" t="s">
        <v>31</v>
      </c>
      <c r="B90" s="45" t="s">
        <v>27</v>
      </c>
    </row>
    <row r="91" spans="1:14" ht="20.25" customHeight="1" thickBot="1" x14ac:dyDescent="0.25">
      <c r="A91" s="40" t="s">
        <v>31</v>
      </c>
      <c r="B91" s="45" t="s">
        <v>27</v>
      </c>
    </row>
    <row r="92" spans="1:14" ht="15" thickBot="1" x14ac:dyDescent="0.25">
      <c r="A92" s="44" t="s">
        <v>21</v>
      </c>
      <c r="B92" s="45" t="s">
        <v>27</v>
      </c>
    </row>
    <row r="93" spans="1:14" ht="22.5" customHeight="1" thickBot="1" x14ac:dyDescent="0.25">
      <c r="A93" s="40" t="s">
        <v>31</v>
      </c>
      <c r="B93" s="45" t="s">
        <v>27</v>
      </c>
    </row>
    <row r="94" spans="1:14" ht="15" thickBot="1" x14ac:dyDescent="0.25">
      <c r="A94" s="38" t="s">
        <v>20</v>
      </c>
      <c r="B94" s="45" t="s">
        <v>27</v>
      </c>
    </row>
    <row r="95" spans="1:14" ht="15" thickBot="1" x14ac:dyDescent="0.25">
      <c r="F95" s="262" t="s">
        <v>71</v>
      </c>
      <c r="G95" s="263"/>
      <c r="H95" s="263"/>
      <c r="I95" s="263"/>
      <c r="J95" s="263"/>
      <c r="K95" s="263"/>
      <c r="L95" s="263"/>
      <c r="M95" s="263"/>
      <c r="N95" s="264"/>
    </row>
    <row r="96" spans="1:14" ht="36.75" thickBot="1" x14ac:dyDescent="0.25">
      <c r="F96" s="83"/>
      <c r="G96" s="79" t="s">
        <v>31</v>
      </c>
      <c r="H96" s="80" t="s">
        <v>33</v>
      </c>
      <c r="I96" s="79" t="s">
        <v>30</v>
      </c>
      <c r="J96" s="81" t="s">
        <v>67</v>
      </c>
      <c r="K96" s="79" t="s">
        <v>32</v>
      </c>
      <c r="L96" s="79" t="s">
        <v>24</v>
      </c>
      <c r="M96" s="82" t="s">
        <v>46</v>
      </c>
      <c r="N96" s="84" t="s">
        <v>37</v>
      </c>
    </row>
    <row r="97" spans="6:14" ht="15" thickTop="1" x14ac:dyDescent="0.2">
      <c r="F97" s="85" t="s">
        <v>40</v>
      </c>
      <c r="G97" s="49">
        <v>41</v>
      </c>
      <c r="H97" s="51">
        <v>18</v>
      </c>
      <c r="I97" s="49">
        <v>12</v>
      </c>
      <c r="J97" s="49">
        <v>8</v>
      </c>
      <c r="K97" s="49">
        <v>8</v>
      </c>
      <c r="L97" s="52">
        <v>1</v>
      </c>
      <c r="M97" s="53">
        <v>1</v>
      </c>
      <c r="N97" s="86">
        <f>SUM(G97:M97)</f>
        <v>89</v>
      </c>
    </row>
    <row r="98" spans="6:14" ht="15" thickBot="1" x14ac:dyDescent="0.25">
      <c r="F98" s="87" t="s">
        <v>39</v>
      </c>
      <c r="G98" s="55" t="s">
        <v>62</v>
      </c>
      <c r="H98" s="88" t="s">
        <v>65</v>
      </c>
      <c r="I98" s="55" t="s">
        <v>64</v>
      </c>
      <c r="J98" s="55" t="s">
        <v>63</v>
      </c>
      <c r="K98" s="55" t="s">
        <v>63</v>
      </c>
      <c r="L98" s="89" t="s">
        <v>66</v>
      </c>
      <c r="M98" s="89" t="s">
        <v>66</v>
      </c>
      <c r="N98" s="90">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Diana Garavito</cp:lastModifiedBy>
  <cp:lastPrinted>2013-06-04T23:15:41Z</cp:lastPrinted>
  <dcterms:created xsi:type="dcterms:W3CDTF">2012-10-09T16:21:58Z</dcterms:created>
  <dcterms:modified xsi:type="dcterms:W3CDTF">2021-11-30T04:47:55Z</dcterms:modified>
</cp:coreProperties>
</file>