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mc:AlternateContent xmlns:mc="http://schemas.openxmlformats.org/markup-compatibility/2006">
    <mc:Choice Requires="x15">
      <x15ac:absPath xmlns:x15ac="http://schemas.microsoft.com/office/spreadsheetml/2010/11/ac" url="C:\Users\paoli\OneDrive\Escritorio\"/>
    </mc:Choice>
  </mc:AlternateContent>
  <xr:revisionPtr revIDLastSave="0" documentId="11_A709CA1C251FB63216BB73A57D0FC985144DF6A9" xr6:coauthVersionLast="47" xr6:coauthVersionMax="47" xr10:uidLastSave="{00000000-0000-0000-0000-000000000000}"/>
  <bookViews>
    <workbookView xWindow="0" yWindow="0" windowWidth="20490" windowHeight="7755" tabRatio="816" xr2:uid="{00000000-000D-0000-FFFF-FFFF00000000}"/>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Matriz!$A$10:$AF$80</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9" i="24" l="1"/>
  <c r="U79" i="24" s="1"/>
  <c r="T78" i="24"/>
  <c r="W78" i="24" s="1"/>
  <c r="X78" i="24" s="1"/>
  <c r="Y78" i="24" s="1"/>
  <c r="T77" i="24"/>
  <c r="U77" i="24" s="1"/>
  <c r="T76" i="24"/>
  <c r="U76" i="24" s="1"/>
  <c r="T75" i="24"/>
  <c r="W75" i="24" s="1"/>
  <c r="X75" i="24" s="1"/>
  <c r="Y75" i="24" s="1"/>
  <c r="T74" i="24"/>
  <c r="W74" i="24" s="1"/>
  <c r="X74" i="24" s="1"/>
  <c r="Y74" i="24" s="1"/>
  <c r="W77" i="24" l="1"/>
  <c r="X77" i="24" s="1"/>
  <c r="Y77" i="24" s="1"/>
  <c r="W76" i="24"/>
  <c r="X76" i="24" s="1"/>
  <c r="Y76" i="24" s="1"/>
  <c r="U78" i="24"/>
  <c r="W79" i="24"/>
  <c r="X79" i="24" s="1"/>
  <c r="Y79" i="24" s="1"/>
  <c r="U75" i="24"/>
  <c r="U74" i="24"/>
  <c r="T73" i="24"/>
  <c r="W73" i="24" s="1"/>
  <c r="X73" i="24" s="1"/>
  <c r="Y73" i="24" s="1"/>
  <c r="T72" i="24"/>
  <c r="W72" i="24" s="1"/>
  <c r="X72" i="24" s="1"/>
  <c r="Y72" i="24" s="1"/>
  <c r="U72" i="24" l="1"/>
  <c r="U73" i="24"/>
  <c r="T80" i="24"/>
  <c r="U80" i="24" s="1"/>
  <c r="W80" i="24" l="1"/>
  <c r="X80" i="24" s="1"/>
  <c r="Y80" i="24" s="1"/>
  <c r="N97" i="16"/>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<sst xmlns="http://schemas.openxmlformats.org/spreadsheetml/2006/main" count="2105" uniqueCount="393">
  <si>
    <t xml:space="preserve">  </t>
  </si>
  <si>
    <t>IDENTIFICACIÓN DE PELIGROS, VALORACIÓN DE LOS RIESGOS Y DETERMINACION DE CONTROLES</t>
  </si>
  <si>
    <t>EMPRESA</t>
  </si>
  <si>
    <t>SECRETARIA DE LA MUJER</t>
  </si>
  <si>
    <t>DEPENDENCIA O ÁREA</t>
  </si>
  <si>
    <t>CIO  - KENNEDY</t>
  </si>
  <si>
    <t>FECHA</t>
  </si>
  <si>
    <t>NOVIEMBRE DE 2021</t>
  </si>
  <si>
    <t xml:space="preserve">PROCESO </t>
  </si>
  <si>
    <t>ZONA</t>
  </si>
  <si>
    <t>LUGAR</t>
  </si>
  <si>
    <t>ACTIVIDAD</t>
  </si>
  <si>
    <t>TAREA</t>
  </si>
  <si>
    <t>CARGOS INVOLUCRADOS</t>
  </si>
  <si>
    <t>TOTAL EXPUESTOS</t>
  </si>
  <si>
    <t>TIEMPO DE EXPOSICION DIARIA (hrs)</t>
  </si>
  <si>
    <t>Rutinaria /
No Rutinaria</t>
  </si>
  <si>
    <t>PELIGRO</t>
  </si>
  <si>
    <t>CONTROLES EXISTENTES</t>
  </si>
  <si>
    <t>EVALUACIÓN DEL RIESGO</t>
  </si>
  <si>
    <t>VALORACION DEL RIESGO</t>
  </si>
  <si>
    <t>CRITERIOS PARA ESTABLECER CONTROLES</t>
  </si>
  <si>
    <t>MEDIDAS DE CONTROL PROPUESTAS</t>
  </si>
  <si>
    <t>CLASIFICACION</t>
  </si>
  <si>
    <t>FACTOR  DEL PELIGRO</t>
  </si>
  <si>
    <t>DESCRIPCION</t>
  </si>
  <si>
    <t>EFECTOS POSIBLES</t>
  </si>
  <si>
    <t>FUENTE</t>
  </si>
  <si>
    <t>MEDIO</t>
  </si>
  <si>
    <t>INDIVIDUO</t>
  </si>
  <si>
    <t>NIVEL DE DEFICIENCIA</t>
  </si>
  <si>
    <t>NIVEL DE EXPOSICION</t>
  </si>
  <si>
    <t>NIVEL DE PROBABILIDAD</t>
  </si>
  <si>
    <t>INTERPRETACIÓN DEL NIVEL DE PROBABILIDAD</t>
  </si>
  <si>
    <t>NIVEL DE CONSECUENCIA</t>
  </si>
  <si>
    <t>NIVEL RIESGO</t>
  </si>
  <si>
    <t>INTERPRETACION DEL NIVEL DEL RIESGO</t>
  </si>
  <si>
    <t>ACEPTABILIDAD</t>
  </si>
  <si>
    <t>PEOR CONSECUENCIA</t>
  </si>
  <si>
    <t>EXISTENCIA REQUISITO LEGAL ESPECÍFICO ASOCIADO (SI O NO)</t>
  </si>
  <si>
    <t>ELIMINACION</t>
  </si>
  <si>
    <t>SUSTITUCION</t>
  </si>
  <si>
    <t>CONTROLES DE INGENIERIA</t>
  </si>
  <si>
    <t>CONTROLES ADMINISTRATIVOS</t>
  </si>
  <si>
    <t>EPP</t>
  </si>
  <si>
    <t>TERRITORIZACION DE LA POLITICA PUBLICA</t>
  </si>
  <si>
    <t>TODOS LOS LUGARES DE LA SEDE</t>
  </si>
  <si>
    <t>ADMINISTRACION GENERAL DE LA CASA</t>
  </si>
  <si>
    <t>ACTIVIDADES ADMINISTRATIVAS Y MANEJOS DE USUARIOS</t>
  </si>
  <si>
    <t>AUXILIAR ADMINISTRATIVA</t>
  </si>
  <si>
    <t>R</t>
  </si>
  <si>
    <t>Condiciones de Seguridad</t>
  </si>
  <si>
    <t>Locativo: Superficies de trabajo (irregulares, deslizantes con diferencia del nivel), Actividades/movimientos en espacio limitado (incluye en cielo abierto)</t>
  </si>
  <si>
    <t>Desplazamientos por el área o por otras</t>
  </si>
  <si>
    <t>Lesiones superciales, heridas de poca profundadas, contusiones, irritaciones del ojo por material particulado</t>
  </si>
  <si>
    <t>N/A</t>
  </si>
  <si>
    <t>Avisos de Piso Húmedo cuando realizan labores de aseo
Demarcación de áreas y señalización</t>
  </si>
  <si>
    <t>III</t>
  </si>
  <si>
    <t>MEJORABLE</t>
  </si>
  <si>
    <t>Golpes, cortaduras, lesiones y politraumatismos múltiples, machucones, atrapamientos, fricciones, laceraciones</t>
  </si>
  <si>
    <t>SI</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</si>
  <si>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</si>
  <si>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</si>
  <si>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Mecánico (elementos o partes de maquinas, herramientas, equipos, piezas a trabajar, materiales proyectados, solidos o fluidos)</t>
  </si>
  <si>
    <t>Manejo de equipos de cómputo y herramientas de oficina.</t>
  </si>
  <si>
    <t>Exámenes médicos ocupacionales.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</si>
  <si>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</si>
  <si>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</si>
  <si>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</si>
  <si>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</si>
  <si>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Laceraciones, heridas profundas, quemaduras de primer grado, conmocion cerebral, esguinces graves, fracturas de huesos rotos</t>
  </si>
  <si>
    <t>Canalizacion de cableado</t>
  </si>
  <si>
    <t>BAJO</t>
  </si>
  <si>
    <t>Quemaduras, shock, fibrilación ventricular, electrocución</t>
  </si>
  <si>
    <t xml:space="preserve">Se recomienda la capacitación en riesgo eléctrico, inspecciones de seguridad.  </t>
  </si>
  <si>
    <t>Biológico</t>
  </si>
  <si>
    <t xml:space="preserve">Exposición a Bacterias, Virus, Fluidos corporales, Hongos, Parásitos, Animales (mordeduras, picaduras)  </t>
  </si>
  <si>
    <t>Atención a Usuarios</t>
  </si>
  <si>
    <t>Enfermedades que causan incapacidad temporal</t>
  </si>
  <si>
    <t>Infecciones o infestaciones agudas o crónicas, reacciones alérgicas, enfermedades infectocontagiosas.</t>
  </si>
  <si>
    <t>Suministrar Antibacterial en los puestos de trabajo</t>
  </si>
  <si>
    <t xml:space="preserve"> - Capacitación en Autocuidado
- Sensibilizar sobre lavado adecuado de manos y uso de antibacterial</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</si>
  <si>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</si>
  <si>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</si>
  <si>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</si>
  <si>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</si>
  <si>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II</t>
  </si>
  <si>
    <t>ACEPTABLE CON CONTROL ESPECIFICO</t>
  </si>
  <si>
    <t xml:space="preserve">Fatiga muscular, lesiones del sistema
músculo-esquelético (tendinitis, desgarros, distensiones, túnel carpiano), aceleración de la degeneración de estructuras osteomusculares. </t>
  </si>
  <si>
    <t>Implementar el rediseño de la ergonomía del ambiente de trabajo (dimensionamiento de superficies de trabajo). Pies apoyados en el suelo y espalda apoyada en las sillas, deben cumplir con regulación de asiento y respaldo en altura, respaldo ergonómico,  basados en la (NTP 242).</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</si>
  <si>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</si>
  <si>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Biomecánico - Movimiento repetitivos</t>
  </si>
  <si>
    <t>Carga dinámica: Movimiento sin cargas o movimientos repetitivos.</t>
  </si>
  <si>
    <t>Digitación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</si>
  <si>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</si>
  <si>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Psicosocial</t>
  </si>
  <si>
    <t>Atención a usuarios</t>
  </si>
  <si>
    <t>Manejo de público conflictivo o en situaciones de violencia</t>
  </si>
  <si>
    <t>Agresiones físicas o verbales por parte de usuarios y/o Daño en las personas y en la propiedad.</t>
  </si>
  <si>
    <t>Estrés, alteraciones conductuales y comportamiento, bajo rendimiento, desconcentración.</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</si>
  <si>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</si>
  <si>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Físico - Radiaciones no Ionizantes</t>
  </si>
  <si>
    <t xml:space="preserve">Exposición a radiación laser, ultravioleta, infrarroja, radiofrecuencia, microondas) </t>
  </si>
  <si>
    <t xml:space="preserve">Trabajo con monitores o pantallas </t>
  </si>
  <si>
    <t>Fatiga, efectos anímicos y trastornos visuales</t>
  </si>
  <si>
    <t>Fatiga visual, cefaleas, esfuerzo visual, pterigios.</t>
  </si>
  <si>
    <t>protector de pantalla</t>
  </si>
  <si>
    <t>Se recomienda: implementación de programa  de salud visual, mantenimiento de equipos, Realizar exámenes médicos periódicos con énfasis visiometrias al personal expuesto.          * Capacitar en conservación visual, manejo de video terminales, pausas activas visuales., uso de protector de pantallasy mantenimiento de equipos.</t>
  </si>
  <si>
    <t xml:space="preserve"> MANEJO DEL ARCHIVO HISTORICO DE LA CASA</t>
  </si>
  <si>
    <t>N/R</t>
  </si>
  <si>
    <t>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</si>
  <si>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</si>
  <si>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Inventario de archivo histórico de la casa</t>
  </si>
  <si>
    <t>se usan tapa bocas, guantes y botas</t>
  </si>
  <si>
    <t>IV</t>
  </si>
  <si>
    <t>ACEPTABLE</t>
  </si>
  <si>
    <t>Enfermedades en la Piel</t>
  </si>
  <si>
    <t xml:space="preserve"> -  Sensibilización sobre el uso de los elementos de protección personal 
 - Capacitación en Autocuidado</t>
  </si>
  <si>
    <t>Dotar al trabajador de los elementos de protección pertinentes a su tarea</t>
  </si>
  <si>
    <t>ASESORIA Y ACOMPAÑAMIENTO EN TEMAS JURUDICOS A PERSONAS AFECTADAS POR ALGUN TIPO DE VIOLENCIA</t>
  </si>
  <si>
    <t>ABOGADO</t>
  </si>
  <si>
    <t>Físico - Iluminación</t>
  </si>
  <si>
    <t>Iluminación inadecuada</t>
  </si>
  <si>
    <t>Iluminación  (luz visible por exceso o deficiencia)</t>
  </si>
  <si>
    <t>Molestias e irritaciones, enfermedad temporal que produce malestar</t>
  </si>
  <si>
    <t>Mantenimiento luminarias</t>
  </si>
  <si>
    <t>Se recomienda: implementación de SVE programa  de salud visual.                                                                                  Capacitar al trabajado en autocuidado visual.             Realizar exámenes médicos ocupacionales con énfasis visual, Si es posible verificar que la persona utilice gafas con antirreflejo                                    . Mantenimiento preventivo y correctico de luminarias, protector de pantalla.</t>
  </si>
  <si>
    <t>Físico - Ruido</t>
  </si>
  <si>
    <t>Ruido excesivo en entornos</t>
  </si>
  <si>
    <t>Producido por el ruido de los teléfonos, celulares o atención de visitantes etc.</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</si>
  <si>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cuido del ruido.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</si>
  <si>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</si>
  <si>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</si>
  <si>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Accidentes de Transito</t>
  </si>
  <si>
    <t>Por los desplazamientos a reuniones y a otras entidades</t>
  </si>
  <si>
    <t>Muerte</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</si>
  <si>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</si>
  <si>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Uso de calzado antideslizante</t>
  </si>
  <si>
    <t>Acompañamiento psicosocial individual y colectivo a personas afectadas por algún tipo de violencia</t>
  </si>
  <si>
    <t>PSICOLOGO</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</si>
  <si>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</si>
  <si>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implementación de la política publica en la localidad asignada</t>
  </si>
  <si>
    <t>REFERENTE</t>
  </si>
  <si>
    <t xml:space="preserve"> 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</si>
  <si>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Se recomienda: capacitar en uso de elementos de protección personal
- Capacitación a los trabajadores en uso de herramientas de trabajo.</t>
  </si>
  <si>
    <t xml:space="preserve"> - Uso de guantes de acuerdo a actividad</t>
  </si>
  <si>
    <t xml:space="preserve"> - Seguimiento de condiciones de salud a través de exámenes médico ocupacionales.</t>
  </si>
  <si>
    <t xml:space="preserve">
Se recomienda: que la empresa contratista capacite al personal  en riesgo Químico, matriz de compatibilidad de productos químicos.  
Mantenimiento y reposición de elementos acorde al programa de EPP,  Capacitación en prácticas de auto cuidado,                                                 Rotulación de productos químicos.</t>
  </si>
  <si>
    <t>OPERATIVO</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</si>
  <si>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</si>
  <si>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</si>
  <si>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OPERARIA DE ASEO Y CAFETERIA</t>
  </si>
  <si>
    <t>Carga dinámica (Derivados de la fuerza): Movimiento con cargas u otro tipo con esfuerzo</t>
  </si>
  <si>
    <t>Utilización de implementos como maquina brilladora, maquina lavadora,  aspiradora o Trapero</t>
  </si>
  <si>
    <t>Pausas activas durante la jornada de forma voluntaria</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</si>
  <si>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</si>
  <si>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</si>
  <si>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</si>
  <si>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 xml:space="preserve"> - Utilización de zapatos con suela antideslizante, tacón bajo y empeine reforzado; cerrados </t>
  </si>
  <si>
    <t>Se realiza trapeado y limpieza de baños, oficinas y manipulacion de basuras</t>
  </si>
  <si>
    <t>Suministrar dotacion EPP, Uniformes</t>
  </si>
  <si>
    <t>Se recomienda: Activar protocolo de bioseguridad, inspecciones continúas de EPP, capacitación y sensibilización de riesgo biológico, exámenes ocupacionales periódicos, practicas de auto cuidado.</t>
  </si>
  <si>
    <t>Manejo de  herramientas para ejecucion de sus labores.</t>
  </si>
  <si>
    <t>Se recomienda: Actualización de programa de elementos de protección personal
- Capacitación a los trabajadores en uso de herramientas de trabajo.</t>
  </si>
  <si>
    <t xml:space="preserve"> - Utilización de zapatos con suela antideslizante, tacón bajo y empeine reforzado; cerrados y elaborados en cuero.</t>
  </si>
  <si>
    <t>Químico</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</si>
  <si>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</si>
  <si>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</si>
  <si>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</si>
  <si>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</si>
  <si>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 xml:space="preserve">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personal requeridos.
</t>
  </si>
  <si>
    <t>PISO 1</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</si>
  <si>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</si>
  <si>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</si>
  <si>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GUARDA DE SEGURIDAD</t>
  </si>
  <si>
    <t xml:space="preserve">Posturas Mantenida al permanecer mucho tiempo de pie </t>
  </si>
  <si>
    <t xml:space="preserve"> - Seguimiento al programa de mantenimiento preventivo y correctivo de maquinas, equipos y herramientas eléctricas periódicamente</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</si>
  <si>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</si>
  <si>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Físico - Temperaturas extremas</t>
  </si>
  <si>
    <t>Disconfort térmico</t>
  </si>
  <si>
    <t>De acuerdo a condiciones de orden climático y demás características propias de la zona geográfica donde se presta el servicio</t>
  </si>
  <si>
    <t>Uso de dotación, chaqueta de acuerdo a la sensación térmica</t>
  </si>
  <si>
    <t>Estrés Térmico por Frío: fatiga, dolor de cabeza, dolores osteomusculares, disminución de la concentración.</t>
  </si>
  <si>
    <t xml:space="preserve"> - Sensibilizar al personal en el autocuidado personal y normas de seguridad de los equipos</t>
  </si>
  <si>
    <t xml:space="preserve"> -  Uso de la chaqueta entregada como dotación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</si>
  <si>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</si>
  <si>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</si>
  <si>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</si>
  <si>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</si>
  <si>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personal al mismo tiempo</t>
  </si>
  <si>
    <t xml:space="preserve"> - Realizar la aplicación de la batería de riesgo psicosocial para la identificación de priorización y plan de intervención específico
 - Realizar sensibilización en manejo de estrés</t>
  </si>
  <si>
    <t>TODAS LAS PERSONAS (INCLUYE VISITANTES)</t>
  </si>
  <si>
    <t xml:space="preserve">Tecnológico </t>
  </si>
  <si>
    <t>Incendio, fuga, derrame, explosión</t>
  </si>
  <si>
    <t>Presencia de carga combustible (papel y cartón).
Instalaciones eléctricas</t>
  </si>
  <si>
    <t xml:space="preserve"> - Extintores distribuidos de acuerdo a clase y características por las instalaciones
 - Plan de Gestión del Riesgo</t>
  </si>
  <si>
    <t xml:space="preserve"> -  Actualización periódica del Plan  de Gestión del Riesgo
 - Mantenimiento periódico de las instalaciones eléctricas
 - Recolección y orden de cableado
 - Prohibición de uso de multitomas sin sistema de seguridad.
 - Desarrollo de simulacros</t>
  </si>
  <si>
    <t>NR</t>
  </si>
  <si>
    <t>Fenómenos Naturales</t>
  </si>
  <si>
    <t>Sismo, inundación, lluvias, neblinas, granizadas o tormentas eléctricas.</t>
  </si>
  <si>
    <t>Situación geográfica de la ciudad donde se desarrollan las actividades</t>
  </si>
  <si>
    <t xml:space="preserve"> - Plan  de Gestión del Riesgo</t>
  </si>
  <si>
    <t xml:space="preserve"> - Consultar analisis de vulnerabilidad 
 -  Actualizacion periodica del Plan de emergencias
 - Desarrollo de simulacros  
 -  Divulgacion de procedimientos operativos normalizados</t>
  </si>
  <si>
    <t>TODOS LO PROCESOS</t>
  </si>
  <si>
    <t>TODAS LAS ZONAS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</si>
  <si>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</si>
  <si>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</si>
  <si>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</si>
  <si>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</si>
  <si>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</si>
  <si>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</si>
  <si>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</si>
  <si>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</si>
  <si>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</si>
  <si>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1. Mantener actualizada matriz Identificación del peligro y riesgo de acuerdo a investigaciones OMS, CDC, INS y Minsalud
2. Mantener actualizada Matriz de Requisitos Legales COVID 19 de acuerdo a lo normatividad emitida por el Gobierno Nacional y MinSalud
3. Mantener actualizados Protocolos de Bioseguridad COVID 19
4. Protocolo Positble Contagio COVID 19
5. Mantener Plan de Formación COVID 19, y actualizar con recomendaciones OMS
6. Mantener actualizado Seguimiento diario a condiciciones de Salud y establecer medidas de control
7. Definir capacidad maxima de personas por área de trabajo.
8. Mantener señalización y demarcación prevención COVID 19 en centro de trabajo
9. Seguimiento activo a las medidas emitidas por los entes de control Minsalud, INS, OMS o CDC
10. Mantener y actualizar Plan de comunicaciones COVID 19
11. Mantener Atención Virtual al ciudadano</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</si>
  <si>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</si>
  <si>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</si>
  <si>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</si>
  <si>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</si>
  <si>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</si>
  <si>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</si>
  <si>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</si>
  <si>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</si>
  <si>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</si>
  <si>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</si>
  <si>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Identificación del peligro y riesgo COVID 19
2. Matriz de Requisitos Legales COVID 19
3. Protocolo interacción con terceros (usuarias, proveedores, clientes, aliados, etc.)
4. Programa manejo de residuos contaminados (EPP, residuos secreciones nasales)</t>
  </si>
  <si>
    <t xml:space="preserve">1. Elementos de Protección Personal (caretas, trajes antifluido, tapabocas, guantes y uso de gel antibacterial) definidos en la Matriz de EPP para COVID 19 
2. Protocolos de Bioseguridad COVID 19 atención a usuarias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</si>
  <si>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1. Mantener actualizada matriz Identificación del peligro y riesgo de acuerdo a investigaciones OMS, CDC, INS y Minsalud
2. Mantener actualizada Matriz de Requisitos Legales COVID 19 de acuerdo a lo normatividad emitida por el Gobierno Nacional y MinSalud
3. Mantener actualizados Protocolos de Bioseguridad COVID 19
4. Protocolo Positble Contagio COVID 19
5. Mantener Plan de Formación COVID 19, y actualizar con recomendaciones OMS
6. Mantener actualizado Seguimiento diario a condiciciones de Salud y establecer medidas de control
7. Seguimiento activo a las medidas emitidas por los entes de control Minsalud, INS, OMS o CDC
8. Mantener y actualizar Plan de comunicaciones COVID 19</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</si>
  <si>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</si>
  <si>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</si>
  <si>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</si>
  <si>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</si>
  <si>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</si>
  <si>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</si>
  <si>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</si>
  <si>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Implementar el Procedimiento de Gestión de Cambio para enfrentar el Brote, Epidemia o Pandemia por agentes biológicos como VIRUS SARS o MERS y garantizar la continuidad de la entidad y proteger a los funcionarios, usuarios, proveedores y visitantes.
2. Actualizar la matriz Identificación del peligro y riesgo de acuerdo a investigaciones OMS, INS, CDC, Minsalud
3. Actualizar Matriz de Requisitos Legales de acuerdo a la normatividad emitida por el Gobierno Nacional y MinSalud
4. Definir los Protocolos de Bioseguridad para prevenir propagación y contagio en los funcionarios, usuarios, familias y centro de trabajo 
5. Definir el Protocolo de atención de la emergencia que se genere por Brotes, Epidemias o Pandemias por agentes biológicos como VIRUS SARS o MERS
6. Establecer Plan de Formación sobre Brotes, Epidemias o Pandemias por el agente biológico como VIRUS SARS o MERS, basado en las recomendaciones emitidas por OMS, INS, CDC, Minsalud
7. Seguimiento diario a condiciciones de Salud y establecer medidas de control
8. Vigilancia Epidemiologica pasiva o activa para el VIRUS SARS o MERS
9. Establecer Plan de señalización y demarcación prevención en centro de trabajo
10. Seguimiento activo a las medidas emitidas por los entes de control Minsalud, INS, OMS o CDC</t>
  </si>
  <si>
    <t>1. Establecer la matriz de EPP para prevención de contagio y actualizar matriz de acuerdo a recomendaciones de OMS, Minsalud, CDC o INS</t>
  </si>
  <si>
    <t>Depresión, ansiedad, fatiga y TEPT a raíz de Brotes, Epidemias o Pandemias</t>
  </si>
  <si>
    <t>1. Matriz de Peligros y riesgos 
2. Matriz de Requisitos Legales 
3. Programa de Gestión del Cambio
4. Programa de Salud Mental 
5. Diagnóstico de factores de riesgo psicosocial, a partir de los instrumentos aprobados por el Ministerio de Trabajo</t>
  </si>
  <si>
    <t>1. Seguimiento a condiciciones de Salud Mental
2. Vigilancia epidemiologica pasiva de salud mental
3. Protocolo Recomendaciones en la vivienda SALUD MENTAL en familia
4. Plan de comunicaciones SALUD MENTAL
5. Procedimiento para la atención en crisis</t>
  </si>
  <si>
    <t xml:space="preserve">NO HAY ACCESO A PERSONAS CON DISCAPACIDAD </t>
  </si>
  <si>
    <t>CLASIFICACIÓN PELIGRO</t>
  </si>
  <si>
    <t>FACTOR DE PELIGRO</t>
  </si>
  <si>
    <t>DAÑO (Efecto posible o consecuencia)</t>
  </si>
  <si>
    <t>ND</t>
  </si>
  <si>
    <t>NE</t>
  </si>
  <si>
    <t>NC</t>
  </si>
  <si>
    <t>Biomecánico - Esfuerzo</t>
  </si>
  <si>
    <t>Afección al sistema Gastrointestinal</t>
  </si>
  <si>
    <t>Biomecánico - Manipulación de cargas</t>
  </si>
  <si>
    <t>Carga dinámica (Derivados de la fuerza): Levantamiento de cargas</t>
  </si>
  <si>
    <t>Afección al sistema Respiratorio</t>
  </si>
  <si>
    <t>Agresiones físicas por parte de personas alteradas</t>
  </si>
  <si>
    <t>Estrés Térmico por Calor: fatiga, deshidratación, dolor de cabeza.</t>
  </si>
  <si>
    <t>Fatiga, estrés, disminución de la destreza y precisión. Estados de ansiedad y/o depresión y trastornos del aparato digestivo, efectos cardiovasculares.</t>
  </si>
  <si>
    <t xml:space="preserve">Locativo: Condiciones de orden y aseo </t>
  </si>
  <si>
    <t>Golpes, heridas, contusiones, fracturas, esguinces, luxaciones</t>
  </si>
  <si>
    <t>Locativo: Sistemas y medios de almacenamiento</t>
  </si>
  <si>
    <t>Desordenes de trauma acumulativo, lesiones del sistema músculo esquelético, fatiga, alteraciones lumbares, dorsales, cervicales y sacras, alteraciones del sistema vascular.</t>
  </si>
  <si>
    <t>Fracturas, amputaciones, lesiones permanentes y no permanentes</t>
  </si>
  <si>
    <t>Hipoacusia, estrés, sordera.</t>
  </si>
  <si>
    <t>Trabajo en alturas</t>
  </si>
  <si>
    <t>Lesiones en los ojos</t>
  </si>
  <si>
    <t>Trabajo en espacios confinados</t>
  </si>
  <si>
    <t>Lesiones en piel, intoxicaciones agudas y crónicas, neumoconiosis (enfermedad pulmonar por depósito de partículas en los alvéolos), irritación de vías aéreas superiores.</t>
  </si>
  <si>
    <t>Trabajos en caliente</t>
  </si>
  <si>
    <t>Muerte celular, alteraciones cromosómicas transmisibles y alteración de las moléculas de ADN</t>
  </si>
  <si>
    <t>Nauseas, Cefalea, mareo, calambres</t>
  </si>
  <si>
    <t>Físico - Radiaciones Ionizantes</t>
  </si>
  <si>
    <t>Exposición a rayos x, gama, beta y alfa</t>
  </si>
  <si>
    <t>Trastornos articulares, daños vasculares (venosos y arteriales), lesiones de nervios periféricos</t>
  </si>
  <si>
    <t>Politraumatismos</t>
  </si>
  <si>
    <t>Superficies calientes</t>
  </si>
  <si>
    <t>Físico - Vibraciones</t>
  </si>
  <si>
    <t>Exposición a las vibraciones</t>
  </si>
  <si>
    <t>Exposición a Polvos orgánicos e inorgánicos y material particulado</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</si>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</sst>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62">
    <font>
      <sz val="11"/>
      <name val="Arial"/>
      <family val="2"/>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sz val="20"/>
      <name val="Calibri"/>
      <family val="2"/>
      <scheme val="minor"/>
    </font>
    <font>
      <b/>
      <i/>
      <sz val="10"/>
      <color theme="0"/>
      <name val="Arial"/>
      <family val="2"/>
    </font>
    <font>
      <sz val="10"/>
      <color theme="1"/>
      <name val="Calibri"/>
      <family val="2"/>
    </font>
    <font>
      <sz val="10"/>
      <color indexed="8"/>
      <name val="Calibri"/>
      <family val="2"/>
    </font>
    <font>
      <b/>
      <sz val="16"/>
      <name val="Calibri"/>
      <family val="2"/>
      <scheme val="minor"/>
    </font>
    <font>
      <sz val="10"/>
      <color rgb="FF000000"/>
      <name val="Calibri"/>
      <family val="2"/>
    </font>
    <font>
      <sz val="9"/>
      <color theme="1"/>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FF0000"/>
        <bgColor indexed="45"/>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s>
  <cellStyleXfs count="5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164" fontId="23" fillId="0" borderId="0" applyFont="0" applyFill="0" applyBorder="0" applyAlignment="0" applyProtection="0"/>
    <xf numFmtId="0" fontId="3" fillId="0" borderId="0"/>
    <xf numFmtId="0" fontId="11" fillId="3" borderId="0" applyNumberFormat="0" applyBorder="0" applyAlignment="0" applyProtection="0"/>
    <xf numFmtId="0" fontId="12" fillId="22" borderId="0" applyNumberFormat="0" applyBorder="0" applyAlignment="0" applyProtection="0"/>
    <xf numFmtId="0" fontId="29" fillId="0" borderId="0"/>
    <xf numFmtId="0" fontId="23" fillId="0" borderId="0"/>
    <xf numFmtId="0" fontId="23" fillId="0" borderId="0"/>
    <xf numFmtId="0" fontId="23" fillId="0" borderId="0"/>
    <xf numFmtId="0" fontId="23" fillId="0" borderId="0"/>
    <xf numFmtId="0" fontId="23" fillId="0" borderId="4"/>
    <xf numFmtId="0" fontId="24" fillId="23" borderId="5" applyNumberFormat="0" applyAlignment="0" applyProtection="0"/>
    <xf numFmtId="0" fontId="13" fillId="16"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9" fillId="0" borderId="9" applyNumberFormat="0" applyFill="0" applyAlignment="0" applyProtection="0"/>
    <xf numFmtId="0" fontId="19" fillId="0" borderId="10" applyNumberFormat="0" applyFill="0" applyAlignment="0" applyProtection="0"/>
    <xf numFmtId="0" fontId="2" fillId="0" borderId="0"/>
    <xf numFmtId="0" fontId="1" fillId="0" borderId="0"/>
  </cellStyleXfs>
  <cellXfs count="254">
    <xf numFmtId="0" fontId="0" fillId="0" borderId="0" xfId="0"/>
    <xf numFmtId="0" fontId="23" fillId="0" borderId="12" xfId="0" applyFont="1" applyBorder="1" applyAlignment="1">
      <alignment horizontal="center" vertical="center" wrapText="1"/>
    </xf>
    <xf numFmtId="0" fontId="0" fillId="0" borderId="4" xfId="0" applyBorder="1"/>
    <xf numFmtId="0" fontId="26" fillId="0" borderId="0" xfId="40" applyFont="1" applyBorder="1"/>
    <xf numFmtId="0" fontId="31" fillId="29" borderId="4" xfId="0" applyFont="1" applyFill="1" applyBorder="1" applyAlignment="1">
      <alignment horizontal="left" vertical="top" wrapText="1"/>
    </xf>
    <xf numFmtId="49" fontId="23" fillId="0" borderId="0" xfId="38" applyNumberFormat="1" applyAlignment="1">
      <alignment horizontal="justify" vertical="center" wrapText="1"/>
    </xf>
    <xf numFmtId="0" fontId="23" fillId="25" borderId="0" xfId="0" applyFont="1" applyFill="1" applyAlignment="1">
      <alignment horizontal="center" vertical="center" wrapText="1"/>
    </xf>
    <xf numFmtId="0" fontId="30" fillId="0" borderId="16" xfId="0" applyFont="1" applyBorder="1" applyAlignment="1">
      <alignment horizontal="left" vertical="top" wrapText="1"/>
    </xf>
    <xf numFmtId="0" fontId="0" fillId="0" borderId="11" xfId="0" applyBorder="1"/>
    <xf numFmtId="0" fontId="23" fillId="25" borderId="30" xfId="0" applyFont="1" applyFill="1" applyBorder="1" applyAlignment="1">
      <alignment horizontal="center" vertical="center" wrapText="1"/>
    </xf>
    <xf numFmtId="0" fontId="23" fillId="27" borderId="30" xfId="0" applyFont="1" applyFill="1" applyBorder="1" applyAlignment="1">
      <alignment horizontal="center" vertical="center" wrapText="1"/>
    </xf>
    <xf numFmtId="0" fontId="23" fillId="28" borderId="30" xfId="0" applyFont="1" applyFill="1" applyBorder="1" applyAlignment="1">
      <alignment horizontal="center" vertical="center" wrapText="1"/>
    </xf>
    <xf numFmtId="0" fontId="23" fillId="26" borderId="30" xfId="0" applyFont="1" applyFill="1" applyBorder="1" applyAlignment="1">
      <alignment horizontal="center" vertical="center" wrapText="1"/>
    </xf>
    <xf numFmtId="0" fontId="23" fillId="25" borderId="30" xfId="38" applyFill="1" applyBorder="1" applyAlignment="1">
      <alignment horizontal="center" vertical="center" wrapText="1"/>
    </xf>
    <xf numFmtId="0" fontId="32" fillId="0" borderId="29" xfId="38" applyFont="1" applyBorder="1" applyAlignment="1">
      <alignment horizontal="center" vertical="center" wrapText="1"/>
    </xf>
    <xf numFmtId="0" fontId="32" fillId="0" borderId="4" xfId="0" applyFont="1" applyBorder="1" applyAlignment="1">
      <alignment horizontal="center" vertical="center" wrapText="1"/>
    </xf>
    <xf numFmtId="0" fontId="23" fillId="31" borderId="30" xfId="0" applyFont="1" applyFill="1" applyBorder="1" applyAlignment="1">
      <alignment horizontal="center" vertical="center" wrapText="1"/>
    </xf>
    <xf numFmtId="0" fontId="0" fillId="0" borderId="0" xfId="0" applyAlignment="1">
      <alignment wrapText="1"/>
    </xf>
    <xf numFmtId="0" fontId="23" fillId="0" borderId="12" xfId="0" applyFont="1" applyBorder="1" applyAlignment="1">
      <alignment horizontal="center" vertical="center"/>
    </xf>
    <xf numFmtId="0" fontId="23" fillId="25" borderId="31" xfId="38" applyFill="1" applyBorder="1" applyAlignment="1">
      <alignment horizontal="center" vertical="center" wrapText="1"/>
    </xf>
    <xf numFmtId="0" fontId="32" fillId="26" borderId="30" xfId="0" applyFont="1" applyFill="1" applyBorder="1" applyAlignment="1">
      <alignment horizontal="center" vertical="center" wrapText="1"/>
    </xf>
    <xf numFmtId="0" fontId="32" fillId="28" borderId="30" xfId="0" applyFont="1" applyFill="1" applyBorder="1" applyAlignment="1">
      <alignment horizontal="center" vertical="center" wrapText="1"/>
    </xf>
    <xf numFmtId="0" fontId="32" fillId="27" borderId="30" xfId="0" applyFont="1" applyFill="1" applyBorder="1" applyAlignment="1">
      <alignment horizontal="center" vertical="center" wrapText="1"/>
    </xf>
    <xf numFmtId="0" fontId="35" fillId="0" borderId="4" xfId="0" applyFont="1" applyBorder="1" applyAlignment="1">
      <alignment horizontal="center" vertical="center" wrapText="1"/>
    </xf>
    <xf numFmtId="0" fontId="23" fillId="0" borderId="4" xfId="0" applyFont="1" applyBorder="1" applyAlignment="1">
      <alignment horizontal="center" vertical="center"/>
    </xf>
    <xf numFmtId="9" fontId="23" fillId="0" borderId="4" xfId="0" applyNumberFormat="1" applyFont="1" applyBorder="1" applyAlignment="1">
      <alignment horizontal="center" vertical="center"/>
    </xf>
    <xf numFmtId="0" fontId="23" fillId="0" borderId="4" xfId="0" applyFont="1" applyBorder="1"/>
    <xf numFmtId="0" fontId="27" fillId="29" borderId="4" xfId="40" applyFont="1" applyFill="1" applyAlignment="1">
      <alignment horizontal="center" vertical="center" wrapText="1"/>
    </xf>
    <xf numFmtId="0" fontId="37" fillId="29" borderId="4" xfId="0" applyFont="1" applyFill="1" applyBorder="1" applyAlignment="1">
      <alignment horizontal="center" vertical="center" wrapText="1"/>
    </xf>
    <xf numFmtId="0" fontId="36" fillId="29" borderId="4" xfId="0" applyFont="1" applyFill="1" applyBorder="1" applyAlignment="1">
      <alignment horizontal="center" vertical="center" wrapText="1"/>
    </xf>
    <xf numFmtId="0" fontId="35" fillId="0" borderId="12" xfId="0" applyFont="1" applyBorder="1" applyAlignment="1">
      <alignment horizontal="center" vertical="center" wrapText="1"/>
    </xf>
    <xf numFmtId="0" fontId="23"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1" fillId="0" borderId="24" xfId="0" applyFont="1" applyBorder="1" applyAlignment="1">
      <alignment horizontal="center" vertical="center" wrapText="1"/>
    </xf>
    <xf numFmtId="0" fontId="22" fillId="25"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4"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5" borderId="33"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5" borderId="34" xfId="0" applyFont="1" applyFill="1" applyBorder="1" applyAlignment="1">
      <alignment horizontal="center" vertical="center" wrapText="1"/>
    </xf>
    <xf numFmtId="0" fontId="20" fillId="0" borderId="0" xfId="0" applyFont="1" applyAlignment="1">
      <alignment horizontal="center" vertical="top"/>
    </xf>
    <xf numFmtId="9" fontId="30" fillId="0" borderId="0" xfId="0" applyNumberFormat="1" applyFont="1" applyAlignment="1">
      <alignment horizontal="center" vertical="top" wrapText="1"/>
    </xf>
    <xf numFmtId="0" fontId="39" fillId="0" borderId="4" xfId="0" applyFont="1" applyBorder="1" applyAlignment="1">
      <alignment horizontal="center" vertical="center" wrapText="1"/>
    </xf>
    <xf numFmtId="0" fontId="40" fillId="29" borderId="4"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4" xfId="0" applyFont="1" applyBorder="1" applyAlignment="1">
      <alignment horizontal="center" vertical="center" wrapText="1"/>
    </xf>
    <xf numFmtId="0" fontId="21" fillId="25" borderId="23" xfId="0" applyFont="1" applyFill="1" applyBorder="1" applyAlignment="1">
      <alignment horizontal="center" vertical="center" wrapText="1"/>
    </xf>
    <xf numFmtId="9" fontId="39" fillId="0" borderId="43" xfId="0" applyNumberFormat="1" applyFont="1" applyBorder="1" applyAlignment="1">
      <alignment horizontal="center" vertical="center" wrapText="1"/>
    </xf>
    <xf numFmtId="9" fontId="39" fillId="0" borderId="44" xfId="0" applyNumberFormat="1" applyFont="1" applyBorder="1" applyAlignment="1">
      <alignment horizontal="center" vertical="center" wrapText="1"/>
    </xf>
    <xf numFmtId="0" fontId="39" fillId="0" borderId="12"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23" xfId="0" applyFont="1" applyBorder="1" applyAlignment="1">
      <alignment horizontal="center" vertical="center" wrapText="1"/>
    </xf>
    <xf numFmtId="0" fontId="40" fillId="25" borderId="47" xfId="0" applyFont="1" applyFill="1" applyBorder="1" applyAlignment="1">
      <alignment horizontal="center" vertical="center" wrapText="1"/>
    </xf>
    <xf numFmtId="0" fontId="40" fillId="0" borderId="24" xfId="0" applyFont="1" applyBorder="1" applyAlignment="1">
      <alignment horizontal="center" vertical="center" wrapText="1"/>
    </xf>
    <xf numFmtId="0" fontId="39" fillId="0" borderId="15" xfId="0" applyFont="1" applyBorder="1" applyAlignment="1">
      <alignment horizontal="center" vertical="center" wrapText="1"/>
    </xf>
    <xf numFmtId="9" fontId="39" fillId="0" borderId="48" xfId="0" applyNumberFormat="1" applyFont="1" applyBorder="1" applyAlignment="1">
      <alignment horizontal="center" vertical="center" wrapText="1"/>
    </xf>
    <xf numFmtId="0" fontId="40" fillId="0" borderId="49" xfId="0" applyFont="1" applyBorder="1" applyAlignment="1">
      <alignment horizontal="center" vertical="center" wrapText="1"/>
    </xf>
    <xf numFmtId="0" fontId="40" fillId="0" borderId="50" xfId="0" applyFont="1" applyBorder="1" applyAlignment="1">
      <alignment horizontal="center" vertical="center" wrapText="1"/>
    </xf>
    <xf numFmtId="0" fontId="42" fillId="0" borderId="4" xfId="0" applyFont="1" applyBorder="1" applyAlignment="1">
      <alignment horizontal="center" vertical="center" wrapText="1"/>
    </xf>
    <xf numFmtId="0" fontId="43" fillId="0" borderId="4" xfId="0" applyFont="1" applyBorder="1" applyAlignment="1">
      <alignment horizontal="center" vertical="center" wrapText="1"/>
    </xf>
    <xf numFmtId="0" fontId="43" fillId="25" borderId="4" xfId="0" applyFont="1" applyFill="1" applyBorder="1" applyAlignment="1">
      <alignment horizontal="center" vertical="center" wrapText="1"/>
    </xf>
    <xf numFmtId="9" fontId="42" fillId="0" borderId="4" xfId="0" applyNumberFormat="1" applyFont="1" applyBorder="1" applyAlignment="1">
      <alignment horizontal="center" vertical="center" wrapText="1"/>
    </xf>
    <xf numFmtId="0" fontId="23" fillId="0" borderId="4" xfId="0" applyFont="1" applyBorder="1" applyAlignment="1">
      <alignment wrapText="1"/>
    </xf>
    <xf numFmtId="0" fontId="38" fillId="29" borderId="4" xfId="40" applyFont="1" applyFill="1" applyAlignment="1">
      <alignment horizontal="center" vertical="center" wrapText="1"/>
    </xf>
    <xf numFmtId="0" fontId="38" fillId="29" borderId="4" xfId="0" applyFont="1" applyFill="1" applyBorder="1" applyAlignment="1">
      <alignment horizontal="center" vertical="center" wrapText="1"/>
    </xf>
    <xf numFmtId="0" fontId="36" fillId="29" borderId="42" xfId="0" applyFont="1" applyFill="1" applyBorder="1" applyAlignment="1">
      <alignment horizontal="center" vertical="center" wrapText="1"/>
    </xf>
    <xf numFmtId="9" fontId="35" fillId="0" borderId="43" xfId="0" applyNumberFormat="1" applyFont="1" applyBorder="1" applyAlignment="1">
      <alignment horizontal="center" vertical="center" wrapText="1"/>
    </xf>
    <xf numFmtId="9" fontId="35" fillId="0" borderId="51" xfId="0" applyNumberFormat="1" applyFont="1" applyBorder="1" applyAlignment="1">
      <alignment horizontal="center" vertical="center" wrapText="1"/>
    </xf>
    <xf numFmtId="9" fontId="23" fillId="0" borderId="43" xfId="0" applyNumberFormat="1" applyFont="1" applyBorder="1" applyAlignment="1">
      <alignment horizontal="center" vertical="center"/>
    </xf>
    <xf numFmtId="9" fontId="23" fillId="0" borderId="22" xfId="0" applyNumberFormat="1" applyFont="1" applyBorder="1" applyAlignment="1">
      <alignment horizontal="center" vertical="center"/>
    </xf>
    <xf numFmtId="0" fontId="38" fillId="29" borderId="52" xfId="40" applyFont="1" applyFill="1" applyBorder="1" applyAlignment="1">
      <alignment horizontal="center" vertical="center" wrapText="1"/>
    </xf>
    <xf numFmtId="0" fontId="38" fillId="29" borderId="53" xfId="40" applyFont="1" applyFill="1" applyBorder="1" applyAlignment="1">
      <alignment horizontal="center" vertical="center" wrapText="1"/>
    </xf>
    <xf numFmtId="0" fontId="22" fillId="29" borderId="52" xfId="40" applyFont="1" applyFill="1" applyBorder="1" applyAlignment="1">
      <alignment horizontal="center" vertical="center" wrapText="1"/>
    </xf>
    <xf numFmtId="0" fontId="40" fillId="29" borderId="12" xfId="0" applyFont="1" applyFill="1" applyBorder="1" applyAlignment="1">
      <alignment horizontal="center" vertical="center" wrapText="1"/>
    </xf>
    <xf numFmtId="0" fontId="39" fillId="0" borderId="45" xfId="0" applyFont="1" applyBorder="1" applyAlignment="1">
      <alignment horizontal="center" vertical="center" wrapText="1"/>
    </xf>
    <xf numFmtId="0" fontId="40" fillId="29" borderId="46" xfId="0" applyFont="1" applyFill="1" applyBorder="1" applyAlignment="1">
      <alignment horizontal="center" vertical="center" wrapText="1"/>
    </xf>
    <xf numFmtId="0" fontId="40" fillId="29" borderId="32" xfId="0" applyFont="1" applyFill="1" applyBorder="1" applyAlignment="1">
      <alignment horizontal="center" vertical="center" wrapText="1"/>
    </xf>
    <xf numFmtId="0" fontId="22" fillId="0" borderId="41" xfId="0" applyFont="1" applyBorder="1" applyAlignment="1">
      <alignment horizontal="center" vertical="center" wrapText="1"/>
    </xf>
    <xf numFmtId="0" fontId="40" fillId="29" borderId="42" xfId="0" applyFont="1" applyFill="1" applyBorder="1" applyAlignment="1">
      <alignment horizontal="center" vertical="center" wrapText="1"/>
    </xf>
    <xf numFmtId="9" fontId="39" fillId="0" borderId="51" xfId="0" applyNumberFormat="1" applyFont="1" applyBorder="1" applyAlignment="1">
      <alignment horizontal="center" vertical="center" wrapText="1"/>
    </xf>
    <xf numFmtId="9" fontId="22" fillId="0" borderId="43" xfId="0" applyNumberFormat="1" applyFont="1" applyBorder="1" applyAlignment="1">
      <alignment horizontal="center" vertical="center" wrapText="1"/>
    </xf>
    <xf numFmtId="9" fontId="22" fillId="0" borderId="44" xfId="0" applyNumberFormat="1" applyFont="1" applyBorder="1" applyAlignment="1">
      <alignment horizontal="center" vertical="center" wrapText="1"/>
    </xf>
    <xf numFmtId="0" fontId="36" fillId="29" borderId="45" xfId="0" applyFont="1" applyFill="1" applyBorder="1" applyAlignment="1">
      <alignment horizontal="center" vertical="center" wrapText="1"/>
    </xf>
    <xf numFmtId="0" fontId="23" fillId="0" borderId="46" xfId="0" applyFont="1" applyBorder="1" applyAlignment="1">
      <alignment horizontal="center" vertical="center" wrapText="1"/>
    </xf>
    <xf numFmtId="0" fontId="0" fillId="0" borderId="0" xfId="0" applyAlignment="1">
      <alignment horizontal="center"/>
    </xf>
    <xf numFmtId="0" fontId="23" fillId="30" borderId="29" xfId="38" applyFill="1" applyBorder="1" applyAlignment="1">
      <alignment horizontal="center" vertical="center" wrapText="1"/>
    </xf>
    <xf numFmtId="0" fontId="23" fillId="25" borderId="33" xfId="38" applyFill="1" applyBorder="1" applyAlignment="1">
      <alignment horizontal="center" vertical="center" wrapText="1"/>
    </xf>
    <xf numFmtId="0" fontId="32" fillId="28" borderId="29"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23" fillId="29" borderId="29" xfId="38" applyFill="1" applyBorder="1" applyAlignment="1">
      <alignment horizontal="center" vertical="center" wrapText="1"/>
    </xf>
    <xf numFmtId="0" fontId="23" fillId="25" borderId="29" xfId="38" applyFill="1" applyBorder="1" applyAlignment="1">
      <alignment horizontal="center" vertical="center" wrapText="1"/>
    </xf>
    <xf numFmtId="0" fontId="23" fillId="0" borderId="29" xfId="38" applyBorder="1" applyAlignment="1">
      <alignment horizontal="center" vertical="center" wrapText="1"/>
    </xf>
    <xf numFmtId="0" fontId="32" fillId="30" borderId="29" xfId="38" applyFont="1" applyFill="1" applyBorder="1" applyAlignment="1">
      <alignment horizontal="center" vertical="center" wrapText="1"/>
    </xf>
    <xf numFmtId="0" fontId="32" fillId="29" borderId="22" xfId="38" applyFont="1" applyFill="1" applyBorder="1" applyAlignment="1">
      <alignment horizontal="center" vertical="center" wrapText="1"/>
    </xf>
    <xf numFmtId="0" fontId="32" fillId="29" borderId="29" xfId="38" applyFont="1" applyFill="1" applyBorder="1" applyAlignment="1">
      <alignment horizontal="center" vertical="center" wrapText="1"/>
    </xf>
    <xf numFmtId="0" fontId="32" fillId="25" borderId="29" xfId="38"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23" fillId="25" borderId="42" xfId="38" applyFill="1" applyBorder="1" applyAlignment="1">
      <alignment horizontal="center" vertical="center" wrapText="1"/>
    </xf>
    <xf numFmtId="0" fontId="23" fillId="25" borderId="23" xfId="38" applyFill="1" applyBorder="1" applyAlignment="1">
      <alignment horizontal="center" vertical="center" wrapText="1"/>
    </xf>
    <xf numFmtId="0" fontId="23" fillId="25" borderId="37" xfId="38" applyFill="1" applyBorder="1" applyAlignment="1">
      <alignment horizontal="center" vertical="center" wrapText="1"/>
    </xf>
    <xf numFmtId="0" fontId="32" fillId="28" borderId="35" xfId="0" applyFont="1" applyFill="1" applyBorder="1" applyAlignment="1">
      <alignment horizontal="center" vertical="center" wrapText="1"/>
    </xf>
    <xf numFmtId="0" fontId="50" fillId="24" borderId="0" xfId="0" applyFont="1" applyFill="1" applyAlignment="1">
      <alignment horizontal="center" vertical="center" wrapText="1"/>
    </xf>
    <xf numFmtId="0" fontId="51" fillId="24" borderId="56" xfId="0" applyFont="1" applyFill="1" applyBorder="1" applyAlignment="1">
      <alignment horizontal="center" vertical="center" wrapText="1"/>
    </xf>
    <xf numFmtId="0" fontId="51" fillId="24" borderId="0" xfId="0" applyFont="1" applyFill="1" applyAlignment="1">
      <alignment horizontal="center" vertical="center" wrapText="1"/>
    </xf>
    <xf numFmtId="0" fontId="33" fillId="24" borderId="57" xfId="0" applyFont="1" applyFill="1" applyBorder="1" applyAlignment="1">
      <alignment horizontal="center" vertical="center" wrapText="1"/>
    </xf>
    <xf numFmtId="0" fontId="33" fillId="24" borderId="59" xfId="0" applyFont="1" applyFill="1" applyBorder="1" applyAlignment="1">
      <alignment horizontal="center" vertical="center" wrapText="1"/>
    </xf>
    <xf numFmtId="0" fontId="52" fillId="37" borderId="54" xfId="36" applyFont="1" applyFill="1" applyBorder="1" applyAlignment="1">
      <alignment horizontal="center" vertical="center"/>
    </xf>
    <xf numFmtId="0" fontId="52" fillId="37" borderId="54" xfId="36" applyFont="1" applyFill="1" applyBorder="1" applyAlignment="1">
      <alignment horizontal="center" vertical="center" wrapText="1"/>
    </xf>
    <xf numFmtId="0" fontId="46" fillId="38" borderId="54" xfId="36" applyFont="1" applyFill="1" applyBorder="1" applyAlignment="1">
      <alignment horizontal="left" vertical="center" wrapText="1"/>
    </xf>
    <xf numFmtId="0" fontId="46" fillId="39" borderId="62" xfId="36" applyFont="1" applyFill="1" applyBorder="1" applyAlignment="1">
      <alignment horizontal="left" vertical="center" wrapText="1"/>
    </xf>
    <xf numFmtId="0" fontId="46" fillId="0" borderId="54" xfId="36" applyFont="1" applyBorder="1" applyAlignment="1">
      <alignment horizontal="left" vertical="center" wrapText="1"/>
    </xf>
    <xf numFmtId="0" fontId="46" fillId="0" borderId="62" xfId="36" applyFont="1" applyBorder="1" applyAlignment="1">
      <alignment horizontal="left" vertical="center" wrapText="1"/>
    </xf>
    <xf numFmtId="0" fontId="46" fillId="38" borderId="54" xfId="36" applyFont="1" applyFill="1" applyBorder="1" applyAlignment="1">
      <alignment vertical="center" wrapText="1"/>
    </xf>
    <xf numFmtId="0" fontId="46" fillId="0" borderId="54" xfId="36" applyFont="1" applyBorder="1" applyAlignment="1">
      <alignment vertical="center"/>
    </xf>
    <xf numFmtId="0" fontId="46" fillId="0" borderId="54" xfId="36" applyFont="1" applyBorder="1" applyAlignment="1">
      <alignment vertical="center" wrapText="1"/>
    </xf>
    <xf numFmtId="0" fontId="52" fillId="27" borderId="38" xfId="36" applyFont="1" applyFill="1" applyBorder="1" applyAlignment="1">
      <alignment horizontal="center" vertical="center"/>
    </xf>
    <xf numFmtId="0" fontId="46" fillId="38" borderId="0" xfId="36" applyFont="1" applyFill="1" applyAlignment="1">
      <alignment horizontal="left" vertical="center" wrapText="1"/>
    </xf>
    <xf numFmtId="0" fontId="46" fillId="0" borderId="0" xfId="36" applyFont="1" applyAlignment="1">
      <alignment horizontal="left" vertical="top" wrapText="1"/>
    </xf>
    <xf numFmtId="0" fontId="46" fillId="38" borderId="0" xfId="36" applyFont="1" applyFill="1" applyAlignment="1">
      <alignment horizontal="left" vertical="top" wrapText="1"/>
    </xf>
    <xf numFmtId="0" fontId="46" fillId="0" borderId="0" xfId="36" applyFont="1" applyAlignment="1">
      <alignment horizontal="left" vertical="center" wrapText="1"/>
    </xf>
    <xf numFmtId="0" fontId="48" fillId="0" borderId="4" xfId="36" applyFont="1" applyBorder="1" applyAlignment="1" applyProtection="1">
      <alignment horizontal="left" vertical="center" wrapText="1"/>
      <protection locked="0"/>
    </xf>
    <xf numFmtId="0" fontId="46" fillId="25" borderId="0" xfId="36" applyFont="1" applyFill="1" applyAlignment="1">
      <alignment horizontal="left" vertical="center"/>
    </xf>
    <xf numFmtId="0" fontId="52" fillId="0" borderId="0" xfId="36" applyFont="1" applyAlignment="1">
      <alignment horizontal="left" vertical="center"/>
    </xf>
    <xf numFmtId="0" fontId="46" fillId="0" borderId="0" xfId="36" applyFont="1" applyAlignment="1">
      <alignment horizontal="left" vertical="center"/>
    </xf>
    <xf numFmtId="0" fontId="46" fillId="0" borderId="0" xfId="36" applyFont="1" applyAlignment="1">
      <alignment horizontal="left" vertical="center" textRotation="255" wrapText="1"/>
    </xf>
    <xf numFmtId="0" fontId="46" fillId="0" borderId="4" xfId="36" applyFont="1" applyBorder="1" applyAlignment="1">
      <alignment horizontal="left" vertical="center"/>
    </xf>
    <xf numFmtId="0" fontId="46" fillId="0" borderId="0" xfId="36" applyFont="1" applyAlignment="1">
      <alignment horizontal="center" vertical="center"/>
    </xf>
    <xf numFmtId="0" fontId="46" fillId="25" borderId="0" xfId="36" applyFont="1" applyFill="1" applyAlignment="1">
      <alignment horizontal="center" vertical="center"/>
    </xf>
    <xf numFmtId="0" fontId="52" fillId="0" borderId="0" xfId="36" applyFont="1" applyAlignment="1">
      <alignment horizontal="center" vertical="center"/>
    </xf>
    <xf numFmtId="0" fontId="46" fillId="0" borderId="54" xfId="36" applyFont="1" applyBorder="1" applyAlignment="1">
      <alignment horizontal="left" wrapText="1"/>
    </xf>
    <xf numFmtId="0" fontId="56" fillId="43" borderId="12" xfId="0" applyFont="1" applyFill="1" applyBorder="1" applyAlignment="1">
      <alignment horizontal="center" vertical="center" wrapText="1"/>
    </xf>
    <xf numFmtId="0" fontId="56" fillId="43" borderId="12" xfId="0" applyFont="1" applyFill="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4" xfId="0" applyFont="1" applyBorder="1" applyAlignment="1">
      <alignment vertical="center" wrapText="1"/>
    </xf>
    <xf numFmtId="0" fontId="23" fillId="0" borderId="0" xfId="0" applyFont="1" applyAlignment="1" applyProtection="1">
      <alignment horizontal="center" vertical="center" wrapText="1"/>
      <protection locked="0"/>
    </xf>
    <xf numFmtId="0" fontId="0" fillId="0" borderId="0" xfId="0" applyAlignment="1">
      <alignment vertical="center" wrapText="1"/>
    </xf>
    <xf numFmtId="0" fontId="52" fillId="40" borderId="4" xfId="36" applyFont="1" applyFill="1" applyBorder="1" applyAlignment="1">
      <alignment horizontal="center" vertical="center" wrapText="1"/>
    </xf>
    <xf numFmtId="0" fontId="45" fillId="32" borderId="4" xfId="36" applyFont="1" applyFill="1" applyBorder="1" applyAlignment="1" applyProtection="1">
      <alignment horizontal="center" vertical="center" wrapText="1"/>
      <protection locked="0"/>
    </xf>
    <xf numFmtId="0" fontId="53" fillId="41" borderId="4" xfId="36" applyFont="1" applyFill="1" applyBorder="1" applyAlignment="1" applyProtection="1">
      <alignment horizontal="center" vertical="center" wrapText="1"/>
      <protection locked="0"/>
    </xf>
    <xf numFmtId="0" fontId="45" fillId="32" borderId="4" xfId="36" applyFont="1" applyFill="1" applyBorder="1" applyAlignment="1" applyProtection="1">
      <alignment horizontal="center" vertical="center" textRotation="90" wrapText="1"/>
      <protection locked="0"/>
    </xf>
    <xf numFmtId="0" fontId="53" fillId="41" borderId="4" xfId="36" applyFont="1" applyFill="1" applyBorder="1" applyAlignment="1" applyProtection="1">
      <alignment horizontal="center" vertical="center" textRotation="90" wrapText="1"/>
      <protection locked="0"/>
    </xf>
    <xf numFmtId="0" fontId="45" fillId="33" borderId="4" xfId="36" applyFont="1" applyFill="1" applyBorder="1" applyAlignment="1" applyProtection="1">
      <alignment horizontal="center" vertical="center" wrapText="1"/>
      <protection locked="0"/>
    </xf>
    <xf numFmtId="0" fontId="46" fillId="0" borderId="64" xfId="36" applyFont="1" applyBorder="1" applyAlignment="1">
      <alignment horizontal="left" vertical="center" wrapText="1"/>
    </xf>
    <xf numFmtId="0" fontId="46" fillId="0" borderId="65" xfId="36" applyFont="1" applyBorder="1" applyAlignment="1">
      <alignment horizontal="left" vertical="center" wrapText="1"/>
    </xf>
    <xf numFmtId="0" fontId="54" fillId="0" borderId="12" xfId="36" applyFont="1" applyBorder="1" applyAlignment="1" applyProtection="1">
      <alignment vertical="center" textRotation="90" wrapText="1"/>
      <protection locked="0"/>
    </xf>
    <xf numFmtId="0" fontId="46" fillId="0" borderId="63" xfId="36" applyFont="1" applyBorder="1" applyAlignment="1">
      <alignment horizontal="left" vertical="center" wrapText="1"/>
    </xf>
    <xf numFmtId="0" fontId="46" fillId="0" borderId="55" xfId="36" applyFont="1" applyBorder="1" applyAlignment="1">
      <alignment horizontal="left" vertical="center" wrapText="1"/>
    </xf>
    <xf numFmtId="0" fontId="47" fillId="0" borderId="4" xfId="36" applyFont="1" applyBorder="1" applyAlignment="1" applyProtection="1">
      <alignment horizontal="left" vertical="center" wrapText="1"/>
      <protection locked="0"/>
    </xf>
    <xf numFmtId="0" fontId="48" fillId="0" borderId="4" xfId="36" applyFont="1" applyBorder="1" applyAlignment="1" applyProtection="1">
      <alignment vertical="center" wrapText="1"/>
      <protection locked="0"/>
    </xf>
    <xf numFmtId="0" fontId="48" fillId="24" borderId="4" xfId="36" applyFont="1" applyFill="1" applyBorder="1" applyAlignment="1" applyProtection="1">
      <alignment horizontal="center" vertical="center" wrapText="1"/>
      <protection locked="0"/>
    </xf>
    <xf numFmtId="0" fontId="49" fillId="35" borderId="4" xfId="38" applyFont="1" applyFill="1" applyBorder="1" applyAlignment="1" applyProtection="1">
      <alignment vertical="top" wrapText="1"/>
      <protection locked="0"/>
    </xf>
    <xf numFmtId="0" fontId="46" fillId="0" borderId="4" xfId="36" applyFont="1" applyBorder="1" applyAlignment="1">
      <alignment horizontal="center" vertical="center" wrapText="1"/>
    </xf>
    <xf numFmtId="0" fontId="48" fillId="25" borderId="4" xfId="36" applyFont="1" applyFill="1" applyBorder="1" applyAlignment="1" applyProtection="1">
      <alignment horizontal="center" vertical="center" wrapText="1"/>
      <protection locked="0"/>
    </xf>
    <xf numFmtId="0" fontId="48" fillId="34" borderId="4" xfId="36" applyFont="1" applyFill="1" applyBorder="1" applyAlignment="1" applyProtection="1">
      <alignment horizontal="center" vertical="center" wrapText="1"/>
      <protection locked="0"/>
    </xf>
    <xf numFmtId="0" fontId="49" fillId="25" borderId="4" xfId="0" applyFont="1" applyFill="1" applyBorder="1" applyAlignment="1" applyProtection="1">
      <alignment horizontal="justify" vertical="center" wrapText="1"/>
      <protection locked="0"/>
    </xf>
    <xf numFmtId="0" fontId="58" fillId="0" borderId="4" xfId="0" applyFont="1" applyBorder="1" applyAlignment="1" applyProtection="1">
      <alignment horizontal="left" vertical="center" wrapText="1"/>
      <protection locked="0"/>
    </xf>
    <xf numFmtId="0" fontId="60" fillId="44" borderId="4" xfId="36" applyFont="1" applyFill="1" applyBorder="1" applyAlignment="1" applyProtection="1">
      <alignment horizontal="left" vertical="center" wrapText="1"/>
      <protection locked="0"/>
    </xf>
    <xf numFmtId="0" fontId="49" fillId="44" borderId="4" xfId="36" applyFont="1" applyFill="1" applyBorder="1" applyAlignment="1" applyProtection="1">
      <alignment horizontal="left" vertical="center" wrapText="1"/>
      <protection locked="0"/>
    </xf>
    <xf numFmtId="0" fontId="57" fillId="25" borderId="4" xfId="36" applyFont="1" applyFill="1" applyBorder="1" applyAlignment="1" applyProtection="1">
      <alignment horizontal="center" vertical="center" wrapText="1"/>
      <protection locked="0"/>
    </xf>
    <xf numFmtId="0" fontId="46" fillId="0" borderId="4" xfId="36" applyFont="1" applyBorder="1" applyAlignment="1" applyProtection="1">
      <alignment vertical="center" wrapText="1"/>
      <protection locked="0"/>
    </xf>
    <xf numFmtId="0" fontId="46" fillId="0" borderId="4" xfId="36" applyFont="1" applyBorder="1" applyAlignment="1" applyProtection="1">
      <alignment horizontal="center" vertical="center" wrapText="1"/>
      <protection locked="0"/>
    </xf>
    <xf numFmtId="0" fontId="46" fillId="0" borderId="4" xfId="36" applyFont="1" applyBorder="1" applyAlignment="1" applyProtection="1">
      <alignment horizontal="left" vertical="center" wrapText="1"/>
      <protection locked="0"/>
    </xf>
    <xf numFmtId="0" fontId="48" fillId="0" borderId="4" xfId="36" applyFont="1" applyBorder="1" applyAlignment="1" applyProtection="1">
      <alignment horizontal="center" vertical="center" wrapText="1"/>
      <protection locked="0"/>
    </xf>
    <xf numFmtId="0" fontId="48" fillId="0" borderId="4" xfId="36" applyFont="1" applyBorder="1" applyAlignment="1" applyProtection="1">
      <alignment horizontal="center" vertical="center"/>
      <protection locked="0"/>
    </xf>
    <xf numFmtId="0" fontId="49" fillId="35" borderId="4" xfId="38" applyFont="1" applyFill="1" applyBorder="1" applyAlignment="1" applyProtection="1">
      <alignment vertical="center" wrapText="1"/>
      <protection locked="0"/>
    </xf>
    <xf numFmtId="0" fontId="47" fillId="25" borderId="4" xfId="36" applyFont="1" applyFill="1" applyBorder="1" applyAlignment="1" applyProtection="1">
      <alignment horizontal="justify" vertical="center" wrapText="1"/>
      <protection locked="0"/>
    </xf>
    <xf numFmtId="0" fontId="48" fillId="24" borderId="4" xfId="36" applyFont="1" applyFill="1" applyBorder="1" applyAlignment="1" applyProtection="1">
      <alignment horizontal="left" vertical="center" wrapText="1"/>
      <protection locked="0"/>
    </xf>
    <xf numFmtId="0" fontId="47" fillId="0" borderId="4" xfId="36" applyFont="1" applyBorder="1" applyAlignment="1" applyProtection="1">
      <alignment horizontal="center" vertical="center" wrapText="1"/>
      <protection locked="0"/>
    </xf>
    <xf numFmtId="0" fontId="47" fillId="25" borderId="4" xfId="36" applyFont="1" applyFill="1" applyBorder="1" applyAlignment="1" applyProtection="1">
      <alignment horizontal="center" vertical="center" wrapText="1"/>
      <protection locked="0"/>
    </xf>
    <xf numFmtId="0" fontId="48" fillId="0" borderId="4" xfId="0" applyFont="1" applyBorder="1" applyAlignment="1" applyProtection="1">
      <alignment vertical="center" wrapText="1"/>
      <protection locked="0"/>
    </xf>
    <xf numFmtId="0" fontId="46" fillId="35" borderId="4" xfId="38" applyFont="1" applyFill="1" applyBorder="1" applyAlignment="1" applyProtection="1">
      <alignment vertical="center" wrapText="1"/>
      <protection locked="0"/>
    </xf>
    <xf numFmtId="0" fontId="46" fillId="25" borderId="12" xfId="36" applyFont="1" applyFill="1" applyBorder="1" applyAlignment="1" applyProtection="1">
      <alignment horizontal="center" vertical="center" wrapText="1"/>
      <protection locked="0"/>
    </xf>
    <xf numFmtId="0" fontId="55" fillId="0" borderId="12" xfId="36" applyFont="1" applyBorder="1" applyAlignment="1" applyProtection="1">
      <alignment horizontal="center" vertical="center" textRotation="90" wrapText="1"/>
      <protection locked="0"/>
    </xf>
    <xf numFmtId="0" fontId="47" fillId="25" borderId="12" xfId="36" applyFont="1" applyFill="1" applyBorder="1" applyAlignment="1" applyProtection="1">
      <alignment horizontal="center" vertical="center" wrapText="1"/>
      <protection locked="0"/>
    </xf>
    <xf numFmtId="0" fontId="46" fillId="0" borderId="12" xfId="36" applyFont="1" applyBorder="1" applyAlignment="1" applyProtection="1">
      <alignment horizontal="center" vertical="center" wrapText="1"/>
      <protection locked="0"/>
    </xf>
    <xf numFmtId="0" fontId="46" fillId="0" borderId="12" xfId="36" applyFont="1" applyBorder="1" applyAlignment="1">
      <alignment horizontal="center" vertical="center" wrapText="1"/>
    </xf>
    <xf numFmtId="0" fontId="46" fillId="0" borderId="12" xfId="36" applyFont="1" applyBorder="1" applyAlignment="1" applyProtection="1">
      <alignment horizontal="left" vertical="center" wrapText="1"/>
      <protection locked="0"/>
    </xf>
    <xf numFmtId="0" fontId="48" fillId="0" borderId="12" xfId="36" applyFont="1" applyBorder="1" applyAlignment="1" applyProtection="1">
      <alignment horizontal="center" vertical="center" wrapText="1"/>
      <protection locked="0"/>
    </xf>
    <xf numFmtId="0" fontId="48" fillId="25" borderId="12" xfId="36" applyFont="1" applyFill="1" applyBorder="1" applyAlignment="1" applyProtection="1">
      <alignment horizontal="center" vertical="center" wrapText="1"/>
      <protection locked="0"/>
    </xf>
    <xf numFmtId="0" fontId="48" fillId="0" borderId="12" xfId="36" applyFont="1" applyBorder="1" applyAlignment="1" applyProtection="1">
      <alignment horizontal="center" vertical="center"/>
      <protection locked="0"/>
    </xf>
    <xf numFmtId="0" fontId="48" fillId="34" borderId="12" xfId="36" applyFont="1" applyFill="1" applyBorder="1" applyAlignment="1" applyProtection="1">
      <alignment horizontal="center" vertical="center" wrapText="1"/>
      <protection locked="0"/>
    </xf>
    <xf numFmtId="0" fontId="48" fillId="0" borderId="12" xfId="36" applyFont="1" applyBorder="1" applyAlignment="1" applyProtection="1">
      <alignment horizontal="left" vertical="center" wrapText="1"/>
      <protection locked="0"/>
    </xf>
    <xf numFmtId="0" fontId="47" fillId="25" borderId="12" xfId="36" applyFont="1" applyFill="1" applyBorder="1" applyAlignment="1" applyProtection="1">
      <alignment horizontal="justify" vertical="center" wrapText="1"/>
      <protection locked="0"/>
    </xf>
    <xf numFmtId="0" fontId="59" fillId="0" borderId="4" xfId="36" applyFont="1" applyBorder="1" applyAlignment="1" applyProtection="1">
      <alignment horizontal="center" vertical="center" textRotation="90" wrapText="1"/>
      <protection locked="0"/>
    </xf>
    <xf numFmtId="0" fontId="54" fillId="0" borderId="4" xfId="36" applyFont="1" applyBorder="1" applyAlignment="1" applyProtection="1">
      <alignment horizontal="center" vertical="center" textRotation="90" wrapText="1"/>
      <protection locked="0"/>
    </xf>
    <xf numFmtId="0" fontId="46" fillId="0" borderId="0" xfId="0" applyFont="1"/>
    <xf numFmtId="0" fontId="46" fillId="27" borderId="4" xfId="0" applyFont="1" applyFill="1" applyBorder="1" applyAlignment="1">
      <alignment horizontal="center" vertical="center" textRotation="90" wrapText="1"/>
    </xf>
    <xf numFmtId="0" fontId="46" fillId="0" borderId="4" xfId="0" applyFont="1" applyBorder="1" applyAlignment="1">
      <alignment horizontal="center" vertical="center" textRotation="90" wrapText="1"/>
    </xf>
    <xf numFmtId="0" fontId="46" fillId="0" borderId="4" xfId="0" applyFont="1" applyBorder="1" applyAlignment="1">
      <alignment horizontal="center" vertical="center" wrapText="1"/>
    </xf>
    <xf numFmtId="0" fontId="46" fillId="0" borderId="4" xfId="0" applyFont="1" applyBorder="1" applyAlignment="1">
      <alignment horizontal="justify" vertical="top" wrapText="1"/>
    </xf>
    <xf numFmtId="0" fontId="46" fillId="0" borderId="4" xfId="0" applyFont="1" applyBorder="1" applyAlignment="1">
      <alignment horizontal="center" vertical="center"/>
    </xf>
    <xf numFmtId="0" fontId="46" fillId="0" borderId="4" xfId="0" applyFont="1" applyBorder="1" applyAlignment="1">
      <alignment horizontal="center"/>
    </xf>
    <xf numFmtId="0" fontId="47" fillId="0" borderId="4" xfId="0" applyFont="1" applyBorder="1" applyAlignment="1">
      <alignment horizontal="justify" vertical="center" wrapText="1"/>
    </xf>
    <xf numFmtId="0" fontId="61" fillId="0" borderId="4" xfId="0" applyFont="1" applyBorder="1" applyAlignment="1">
      <alignment horizontal="justify" vertical="center" wrapText="1"/>
    </xf>
    <xf numFmtId="0" fontId="47" fillId="0" borderId="4" xfId="0" applyFont="1" applyBorder="1" applyAlignment="1">
      <alignment horizontal="left" vertical="center" wrapText="1"/>
    </xf>
    <xf numFmtId="0" fontId="47" fillId="27" borderId="4" xfId="36" applyFont="1" applyFill="1" applyBorder="1" applyAlignment="1" applyProtection="1">
      <alignment horizontal="center" vertical="center" wrapText="1"/>
      <protection locked="0"/>
    </xf>
    <xf numFmtId="0" fontId="45" fillId="32" borderId="4" xfId="36" applyFont="1" applyFill="1" applyBorder="1" applyAlignment="1" applyProtection="1">
      <alignment horizontal="center" vertical="center" wrapText="1"/>
      <protection locked="0"/>
    </xf>
    <xf numFmtId="0" fontId="25" fillId="24" borderId="61" xfId="0" applyFont="1" applyFill="1" applyBorder="1" applyAlignment="1">
      <alignment horizontal="center" vertical="center" wrapText="1"/>
    </xf>
    <xf numFmtId="0" fontId="51" fillId="36" borderId="56" xfId="0" applyFont="1" applyFill="1" applyBorder="1" applyAlignment="1">
      <alignment horizontal="center" vertical="center" wrapText="1"/>
    </xf>
    <xf numFmtId="0" fontId="33" fillId="24" borderId="58" xfId="0" applyFont="1" applyFill="1" applyBorder="1" applyAlignment="1">
      <alignment horizontal="center" vertical="center" wrapText="1"/>
    </xf>
    <xf numFmtId="0" fontId="33" fillId="24" borderId="60" xfId="0" applyFont="1" applyFill="1" applyBorder="1" applyAlignment="1">
      <alignment horizontal="center" vertical="center" wrapText="1"/>
    </xf>
    <xf numFmtId="0" fontId="45" fillId="32" borderId="13" xfId="36" applyFont="1" applyFill="1" applyBorder="1" applyAlignment="1" applyProtection="1">
      <alignment horizontal="center" vertical="center" wrapText="1"/>
      <protection locked="0"/>
    </xf>
    <xf numFmtId="0" fontId="45" fillId="32" borderId="12" xfId="36" applyFont="1" applyFill="1" applyBorder="1" applyAlignment="1" applyProtection="1">
      <alignment horizontal="center" vertical="center" wrapText="1"/>
      <protection locked="0"/>
    </xf>
    <xf numFmtId="0" fontId="53" fillId="42" borderId="4" xfId="36" applyFont="1" applyFill="1" applyBorder="1" applyAlignment="1">
      <alignment horizontal="center" vertical="center" wrapText="1"/>
    </xf>
    <xf numFmtId="0" fontId="45" fillId="32" borderId="4" xfId="36" applyFont="1" applyFill="1" applyBorder="1" applyAlignment="1">
      <alignment horizontal="center" vertical="center" wrapText="1"/>
    </xf>
    <xf numFmtId="0" fontId="53" fillId="40" borderId="4" xfId="36" applyFont="1" applyFill="1" applyBorder="1" applyAlignment="1" applyProtection="1">
      <alignment horizontal="center" vertical="center" textRotation="90" wrapText="1"/>
      <protection locked="0"/>
    </xf>
    <xf numFmtId="0" fontId="53" fillId="42" borderId="4" xfId="36" applyFont="1" applyFill="1" applyBorder="1" applyAlignment="1">
      <alignment horizontal="center" vertical="center"/>
    </xf>
    <xf numFmtId="0" fontId="53" fillId="40" borderId="4" xfId="36" applyFont="1" applyFill="1" applyBorder="1" applyAlignment="1">
      <alignment horizontal="center" vertical="center" wrapText="1"/>
    </xf>
    <xf numFmtId="0" fontId="46" fillId="25" borderId="4" xfId="36" applyFont="1" applyFill="1" applyBorder="1" applyAlignment="1" applyProtection="1">
      <alignment horizontal="center" vertical="center" wrapText="1"/>
      <protection locked="0"/>
    </xf>
    <xf numFmtId="0" fontId="54" fillId="0" borderId="4" xfId="36" applyFont="1" applyBorder="1" applyAlignment="1" applyProtection="1">
      <alignment horizontal="center" vertical="center" textRotation="90" wrapText="1"/>
      <protection locked="0"/>
    </xf>
    <xf numFmtId="0" fontId="47" fillId="25" borderId="4" xfId="36" applyFont="1" applyFill="1" applyBorder="1" applyAlignment="1" applyProtection="1">
      <alignment horizontal="center" vertical="center" wrapText="1"/>
      <protection locked="0"/>
    </xf>
    <xf numFmtId="0" fontId="59" fillId="0" borderId="4" xfId="36" applyFont="1" applyBorder="1" applyAlignment="1" applyProtection="1">
      <alignment horizontal="center" vertical="center" textRotation="90" wrapText="1"/>
      <protection locked="0"/>
    </xf>
    <xf numFmtId="0" fontId="59" fillId="0" borderId="13" xfId="36" applyFont="1" applyBorder="1" applyAlignment="1" applyProtection="1">
      <alignment horizontal="center" vertical="center" textRotation="90" wrapText="1"/>
      <protection locked="0"/>
    </xf>
    <xf numFmtId="0" fontId="59" fillId="0" borderId="36" xfId="36" applyFont="1" applyBorder="1" applyAlignment="1" applyProtection="1">
      <alignment horizontal="center" vertical="center" textRotation="90" wrapText="1"/>
      <protection locked="0"/>
    </xf>
    <xf numFmtId="0" fontId="59" fillId="0" borderId="12" xfId="36" applyFont="1" applyBorder="1" applyAlignment="1" applyProtection="1">
      <alignment horizontal="center" vertical="center" textRotation="90" wrapText="1"/>
      <protection locked="0"/>
    </xf>
    <xf numFmtId="0" fontId="54" fillId="0" borderId="13" xfId="36" applyFont="1" applyBorder="1" applyAlignment="1" applyProtection="1">
      <alignment horizontal="center" vertical="center" textRotation="90" wrapText="1"/>
      <protection locked="0"/>
    </xf>
    <xf numFmtId="0" fontId="54" fillId="0" borderId="36" xfId="36" applyFont="1" applyBorder="1" applyAlignment="1" applyProtection="1">
      <alignment horizontal="center" vertical="center" textRotation="90" wrapText="1"/>
      <protection locked="0"/>
    </xf>
    <xf numFmtId="0" fontId="54" fillId="0" borderId="12" xfId="36" applyFont="1" applyBorder="1" applyAlignment="1" applyProtection="1">
      <alignment horizontal="center" vertical="center" textRotation="90" wrapText="1"/>
      <protection locked="0"/>
    </xf>
    <xf numFmtId="0" fontId="47" fillId="25" borderId="13" xfId="36" applyFont="1" applyFill="1" applyBorder="1" applyAlignment="1" applyProtection="1">
      <alignment horizontal="center" vertical="center" wrapText="1"/>
      <protection locked="0"/>
    </xf>
    <xf numFmtId="0" fontId="47" fillId="25" borderId="36" xfId="36" applyFont="1" applyFill="1" applyBorder="1" applyAlignment="1" applyProtection="1">
      <alignment horizontal="center" vertical="center" wrapText="1"/>
      <protection locked="0"/>
    </xf>
    <xf numFmtId="0" fontId="47" fillId="25" borderId="12" xfId="36" applyFont="1" applyFill="1" applyBorder="1" applyAlignment="1" applyProtection="1">
      <alignment horizontal="center" vertical="center" wrapText="1"/>
      <protection locked="0"/>
    </xf>
    <xf numFmtId="0" fontId="46" fillId="25" borderId="13" xfId="36" applyFont="1" applyFill="1" applyBorder="1" applyAlignment="1" applyProtection="1">
      <alignment horizontal="center" vertical="center" wrapText="1"/>
      <protection locked="0"/>
    </xf>
    <xf numFmtId="0" fontId="46" fillId="25" borderId="36" xfId="36" applyFont="1" applyFill="1" applyBorder="1" applyAlignment="1" applyProtection="1">
      <alignment horizontal="center" vertical="center" wrapText="1"/>
      <protection locked="0"/>
    </xf>
    <xf numFmtId="0" fontId="46" fillId="25" borderId="12" xfId="36" applyFont="1" applyFill="1" applyBorder="1" applyAlignment="1" applyProtection="1">
      <alignment horizontal="center" vertical="center" wrapText="1"/>
      <protection locked="0"/>
    </xf>
    <xf numFmtId="0" fontId="46" fillId="0" borderId="13" xfId="36" applyFont="1" applyBorder="1" applyAlignment="1" applyProtection="1">
      <alignment horizontal="center" vertical="center" wrapText="1"/>
      <protection locked="0"/>
    </xf>
    <xf numFmtId="0" fontId="46" fillId="0" borderId="36" xfId="36" applyFont="1" applyBorder="1" applyAlignment="1" applyProtection="1">
      <alignment horizontal="center" vertical="center" wrapText="1"/>
      <protection locked="0"/>
    </xf>
    <xf numFmtId="0" fontId="46" fillId="0" borderId="12" xfId="36" applyFont="1" applyBorder="1" applyAlignment="1" applyProtection="1">
      <alignment horizontal="center" vertical="center" wrapText="1"/>
      <protection locked="0"/>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41" fillId="0" borderId="0" xfId="40" applyFont="1" applyBorder="1" applyAlignment="1">
      <alignment horizontal="center" vertical="center"/>
    </xf>
    <xf numFmtId="0" fontId="26" fillId="0" borderId="0" xfId="40" applyFont="1" applyBorder="1" applyAlignment="1">
      <alignment horizontal="center" vertical="center"/>
    </xf>
    <xf numFmtId="0" fontId="26" fillId="0" borderId="0" xfId="40" applyFont="1" applyBorder="1" applyAlignment="1">
      <alignment horizontal="center"/>
    </xf>
    <xf numFmtId="17" fontId="26" fillId="0" borderId="0" xfId="40" applyNumberFormat="1" applyFont="1" applyBorder="1" applyAlignment="1">
      <alignment horizontal="center" vertical="center"/>
    </xf>
    <xf numFmtId="17" fontId="26" fillId="0" borderId="0" xfId="40" applyNumberFormat="1" applyFont="1" applyBorder="1" applyAlignment="1">
      <alignment horizontal="center"/>
    </xf>
    <xf numFmtId="0" fontId="28" fillId="0" borderId="16" xfId="0" applyFont="1" applyBorder="1" applyAlignment="1">
      <alignment horizontal="center" vertical="center"/>
    </xf>
    <xf numFmtId="0" fontId="28" fillId="0" borderId="26" xfId="0" applyFont="1" applyBorder="1" applyAlignment="1">
      <alignment horizontal="center" vertical="center"/>
    </xf>
    <xf numFmtId="0" fontId="28" fillId="0" borderId="11" xfId="0"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11" xfId="0" applyFont="1" applyBorder="1" applyAlignment="1">
      <alignment horizontal="center" vertical="center"/>
    </xf>
    <xf numFmtId="17" fontId="41" fillId="0" borderId="0" xfId="40" applyNumberFormat="1" applyFont="1" applyBorder="1" applyAlignment="1">
      <alignment horizontal="center" vertical="center"/>
    </xf>
    <xf numFmtId="0" fontId="44" fillId="0" borderId="27" xfId="0" applyFont="1" applyBorder="1" applyAlignment="1">
      <alignment horizontal="center"/>
    </xf>
    <xf numFmtId="0" fontId="44" fillId="0" borderId="28" xfId="0" applyFont="1" applyBorder="1" applyAlignment="1">
      <alignment horizontal="center"/>
    </xf>
    <xf numFmtId="0" fontId="44" fillId="0" borderId="29" xfId="0" applyFont="1" applyBorder="1" applyAlignment="1">
      <alignment horizontal="center"/>
    </xf>
  </cellXfs>
  <cellStyles count="5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Excel Built-in Normal" xfId="32" xr:uid="{00000000-0005-0000-0000-000020000000}"/>
    <cellStyle name="Incorrecto" xfId="33" builtinId="27" customBuiltin="1"/>
    <cellStyle name="Neutral" xfId="34" builtinId="28" customBuiltin="1"/>
    <cellStyle name="Normal" xfId="0" builtinId="0"/>
    <cellStyle name="Normal 2" xfId="35" xr:uid="{00000000-0005-0000-0000-000024000000}"/>
    <cellStyle name="Normal 2 2" xfId="36" xr:uid="{00000000-0005-0000-0000-000025000000}"/>
    <cellStyle name="Normal 2 2 2" xfId="37" xr:uid="{00000000-0005-0000-0000-000026000000}"/>
    <cellStyle name="Normal 2 3" xfId="50" xr:uid="{00000000-0005-0000-0000-000027000000}"/>
    <cellStyle name="Normal 3" xfId="38" xr:uid="{00000000-0005-0000-0000-000028000000}"/>
    <cellStyle name="Normal 3 2" xfId="39" xr:uid="{00000000-0005-0000-0000-000029000000}"/>
    <cellStyle name="Normal 4" xfId="51" xr:uid="{00000000-0005-0000-0000-00002A000000}"/>
    <cellStyle name="Normal_AERCOL AEROPUERTO" xfId="40" xr:uid="{00000000-0005-0000-0000-00002B00000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259">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466622608"/>
        <c:axId val="1466623152"/>
        <c:axId val="0"/>
      </c:bar3DChart>
      <c:catAx>
        <c:axId val="1466622608"/>
        <c:scaling>
          <c:orientation val="minMax"/>
        </c:scaling>
        <c:delete val="0"/>
        <c:axPos val="b"/>
        <c:numFmt formatCode="General" sourceLinked="0"/>
        <c:majorTickMark val="out"/>
        <c:minorTickMark val="none"/>
        <c:tickLblPos val="nextTo"/>
        <c:crossAx val="1466623152"/>
        <c:crosses val="autoZero"/>
        <c:auto val="1"/>
        <c:lblAlgn val="ctr"/>
        <c:lblOffset val="100"/>
        <c:noMultiLvlLbl val="0"/>
      </c:catAx>
      <c:valAx>
        <c:axId val="1466623152"/>
        <c:scaling>
          <c:orientation val="minMax"/>
        </c:scaling>
        <c:delete val="0"/>
        <c:axPos val="l"/>
        <c:majorGridlines/>
        <c:numFmt formatCode="General" sourceLinked="1"/>
        <c:majorTickMark val="out"/>
        <c:minorTickMark val="none"/>
        <c:tickLblPos val="nextTo"/>
        <c:crossAx val="1466622608"/>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1300727536"/>
        <c:axId val="1472793472"/>
        <c:axId val="0"/>
      </c:bar3DChart>
      <c:catAx>
        <c:axId val="1300727536"/>
        <c:scaling>
          <c:orientation val="minMax"/>
        </c:scaling>
        <c:delete val="0"/>
        <c:axPos val="b"/>
        <c:numFmt formatCode="General" sourceLinked="0"/>
        <c:majorTickMark val="out"/>
        <c:minorTickMark val="none"/>
        <c:tickLblPos val="nextTo"/>
        <c:crossAx val="1472793472"/>
        <c:crosses val="autoZero"/>
        <c:auto val="1"/>
        <c:lblAlgn val="ctr"/>
        <c:lblOffset val="100"/>
        <c:noMultiLvlLbl val="0"/>
      </c:catAx>
      <c:valAx>
        <c:axId val="1472793472"/>
        <c:scaling>
          <c:orientation val="minMax"/>
        </c:scaling>
        <c:delete val="0"/>
        <c:axPos val="l"/>
        <c:majorGridlines/>
        <c:numFmt formatCode="General" sourceLinked="1"/>
        <c:majorTickMark val="out"/>
        <c:minorTickMark val="none"/>
        <c:tickLblPos val="nextTo"/>
        <c:crossAx val="1300727536"/>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0B-449B-AA59-A9021113E86B}"/>
                </c:ext>
              </c:extLst>
            </c:dLbl>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43-4D71-8A1F-16305134C7C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472795104"/>
        <c:axId val="1472798912"/>
        <c:axId val="0"/>
      </c:bar3DChart>
      <c:catAx>
        <c:axId val="1472795104"/>
        <c:scaling>
          <c:orientation val="minMax"/>
        </c:scaling>
        <c:delete val="0"/>
        <c:axPos val="b"/>
        <c:numFmt formatCode="General" sourceLinked="0"/>
        <c:majorTickMark val="out"/>
        <c:minorTickMark val="none"/>
        <c:tickLblPos val="nextTo"/>
        <c:crossAx val="1472798912"/>
        <c:crosses val="autoZero"/>
        <c:auto val="0"/>
        <c:lblAlgn val="ctr"/>
        <c:lblOffset val="100"/>
        <c:noMultiLvlLbl val="0"/>
      </c:catAx>
      <c:valAx>
        <c:axId val="1472798912"/>
        <c:scaling>
          <c:orientation val="minMax"/>
        </c:scaling>
        <c:delete val="0"/>
        <c:axPos val="l"/>
        <c:majorGridlines/>
        <c:numFmt formatCode="General" sourceLinked="1"/>
        <c:majorTickMark val="out"/>
        <c:minorTickMark val="none"/>
        <c:tickLblPos val="nextTo"/>
        <c:crossAx val="1472795104"/>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763133</xdr:colOff>
      <xdr:row>1</xdr:row>
      <xdr:rowOff>95250</xdr:rowOff>
    </xdr:from>
    <xdr:to>
      <xdr:col>4</xdr:col>
      <xdr:colOff>243417</xdr:colOff>
      <xdr:row>6</xdr:row>
      <xdr:rowOff>63500</xdr:rowOff>
    </xdr:to>
    <xdr:pic>
      <xdr:nvPicPr>
        <xdr:cNvPr id="4" name="3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1472216" y="285750"/>
          <a:ext cx="1787451" cy="115358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F122"/>
  <sheetViews>
    <sheetView showGridLines="0" tabSelected="1" zoomScale="55" zoomScaleNormal="55" workbookViewId="0">
      <selection sqref="A1:E7"/>
    </sheetView>
  </sheetViews>
  <sheetFormatPr defaultColWidth="11" defaultRowHeight="14.25"/>
  <cols>
    <col min="1" max="1" width="9.25" customWidth="1"/>
    <col min="2" max="2" width="13.5" bestFit="1" customWidth="1"/>
    <col min="3" max="3" width="8.125" customWidth="1"/>
    <col min="4" max="4" width="8.625" customWidth="1"/>
    <col min="5" max="6" width="30.625" customWidth="1"/>
    <col min="7" max="7" width="14.125" customWidth="1"/>
    <col min="8" max="8" width="5.5" customWidth="1"/>
    <col min="9" max="9" width="5.25" customWidth="1"/>
    <col min="10" max="10" width="5.625" customWidth="1"/>
    <col min="11" max="14" width="30.625" customWidth="1"/>
    <col min="15" max="15" width="27.875" customWidth="1"/>
    <col min="16" max="16" width="36.125" customWidth="1"/>
    <col min="17" max="17" width="29.25" customWidth="1"/>
    <col min="18" max="25" width="10.625" customWidth="1"/>
    <col min="26" max="26" width="30.625" customWidth="1"/>
    <col min="27" max="27" width="10.625" customWidth="1"/>
    <col min="28" max="30" width="50.625" hidden="1" customWidth="1"/>
    <col min="31" max="32" width="50.625" customWidth="1"/>
  </cols>
  <sheetData>
    <row r="1" spans="1:32" ht="15" thickBot="1">
      <c r="A1" s="203"/>
      <c r="B1" s="203"/>
      <c r="C1" s="203"/>
      <c r="D1" s="203"/>
      <c r="E1" s="203"/>
      <c r="F1" s="107"/>
      <c r="G1" s="107"/>
      <c r="H1" s="107" t="s">
        <v>0</v>
      </c>
      <c r="I1" s="107"/>
      <c r="J1" s="107"/>
      <c r="K1" s="107"/>
      <c r="L1" s="107"/>
      <c r="M1" s="107"/>
      <c r="N1" s="107"/>
      <c r="O1" s="107"/>
      <c r="P1" s="107"/>
      <c r="Q1" s="107">
        <v>8</v>
      </c>
      <c r="R1" s="107"/>
      <c r="S1" s="107"/>
      <c r="T1" s="107"/>
    </row>
    <row r="2" spans="1:32" ht="24" thickBot="1">
      <c r="A2" s="203"/>
      <c r="B2" s="203"/>
      <c r="C2" s="203"/>
      <c r="D2" s="203"/>
      <c r="E2" s="203"/>
      <c r="F2" s="204" t="s">
        <v>1</v>
      </c>
      <c r="G2" s="204"/>
      <c r="H2" s="204"/>
      <c r="I2" s="204"/>
      <c r="J2" s="204"/>
      <c r="K2" s="204"/>
      <c r="L2" s="204"/>
      <c r="M2" s="204"/>
      <c r="N2" s="204"/>
      <c r="O2" s="204"/>
      <c r="P2" s="204"/>
      <c r="Q2" s="204"/>
      <c r="R2" s="204"/>
      <c r="S2" s="204"/>
      <c r="T2" s="204"/>
    </row>
    <row r="3" spans="1:32" ht="24" thickBot="1">
      <c r="A3" s="203"/>
      <c r="B3" s="203"/>
      <c r="C3" s="203"/>
      <c r="D3" s="203"/>
      <c r="E3" s="203"/>
      <c r="F3" s="108"/>
      <c r="G3" s="109"/>
      <c r="H3" s="109"/>
      <c r="I3" s="109"/>
      <c r="J3" s="109"/>
      <c r="K3" s="109"/>
      <c r="L3" s="109"/>
      <c r="M3" s="109"/>
      <c r="N3" s="109"/>
      <c r="O3" s="109"/>
      <c r="P3" s="109"/>
      <c r="Q3" s="109"/>
      <c r="R3" s="109"/>
      <c r="S3" s="109"/>
      <c r="T3" s="109"/>
    </row>
    <row r="4" spans="1:32" ht="15" thickBot="1">
      <c r="A4" s="203"/>
      <c r="B4" s="203"/>
      <c r="C4" s="203"/>
      <c r="D4" s="203"/>
      <c r="E4" s="203"/>
      <c r="F4" s="110" t="s">
        <v>2</v>
      </c>
      <c r="G4" s="205" t="s">
        <v>3</v>
      </c>
      <c r="H4" s="205"/>
      <c r="I4" s="205"/>
      <c r="J4" s="205"/>
      <c r="K4" s="205"/>
      <c r="L4" s="205"/>
      <c r="M4" s="205"/>
      <c r="N4" s="107"/>
      <c r="O4" s="107"/>
      <c r="P4" s="107"/>
      <c r="Q4" s="107"/>
      <c r="R4" s="107"/>
      <c r="S4" s="107"/>
      <c r="T4" s="107"/>
    </row>
    <row r="5" spans="1:32" ht="15" thickBot="1">
      <c r="A5" s="203"/>
      <c r="B5" s="203"/>
      <c r="C5" s="203"/>
      <c r="D5" s="203"/>
      <c r="E5" s="203"/>
      <c r="F5" s="111" t="s">
        <v>4</v>
      </c>
      <c r="G5" s="206" t="s">
        <v>5</v>
      </c>
      <c r="H5" s="206"/>
      <c r="I5" s="206"/>
      <c r="J5" s="206"/>
      <c r="K5" s="206"/>
      <c r="L5" s="206"/>
      <c r="M5" s="206"/>
      <c r="N5" s="107"/>
      <c r="O5" s="107"/>
      <c r="P5" s="107"/>
      <c r="Q5" s="107"/>
      <c r="R5" s="107"/>
      <c r="S5" s="107"/>
      <c r="T5" s="107"/>
    </row>
    <row r="6" spans="1:32" ht="15" customHeight="1" thickBot="1">
      <c r="A6" s="203"/>
      <c r="B6" s="203"/>
      <c r="C6" s="203"/>
      <c r="D6" s="203"/>
      <c r="E6" s="203"/>
      <c r="F6" s="111" t="s">
        <v>6</v>
      </c>
      <c r="G6" s="206" t="s">
        <v>7</v>
      </c>
      <c r="H6" s="206"/>
      <c r="I6" s="206"/>
      <c r="J6" s="206"/>
      <c r="K6" s="206"/>
      <c r="L6" s="206"/>
      <c r="M6" s="206"/>
      <c r="N6" s="107"/>
      <c r="O6" s="107"/>
      <c r="P6" s="107"/>
      <c r="Q6" s="107"/>
      <c r="R6" s="107"/>
      <c r="S6" s="107"/>
      <c r="T6" s="107"/>
    </row>
    <row r="7" spans="1:32" ht="15" thickBot="1">
      <c r="A7" s="203"/>
      <c r="B7" s="203"/>
      <c r="C7" s="203"/>
      <c r="D7" s="203"/>
      <c r="E7" s="203"/>
      <c r="F7" s="107"/>
      <c r="G7" s="107"/>
      <c r="H7" s="107"/>
      <c r="I7" s="107"/>
      <c r="J7" s="107"/>
      <c r="K7" s="107"/>
      <c r="L7" s="107"/>
      <c r="M7" s="107"/>
      <c r="N7" s="107"/>
      <c r="O7" s="107"/>
      <c r="P7" s="107"/>
      <c r="Q7" s="107"/>
      <c r="R7" s="107"/>
      <c r="S7" s="107"/>
      <c r="T7" s="107"/>
    </row>
    <row r="9" spans="1:32" ht="36" customHeight="1">
      <c r="B9" s="202" t="s">
        <v>8</v>
      </c>
      <c r="C9" s="207" t="s">
        <v>9</v>
      </c>
      <c r="D9" s="202" t="s">
        <v>10</v>
      </c>
      <c r="E9" s="202" t="s">
        <v>11</v>
      </c>
      <c r="F9" s="202" t="s">
        <v>12</v>
      </c>
      <c r="G9" s="202" t="s">
        <v>13</v>
      </c>
      <c r="H9" s="211" t="s">
        <v>14</v>
      </c>
      <c r="I9" s="211" t="s">
        <v>15</v>
      </c>
      <c r="J9" s="211" t="s">
        <v>16</v>
      </c>
      <c r="K9" s="212" t="s">
        <v>17</v>
      </c>
      <c r="L9" s="212"/>
      <c r="M9" s="212"/>
      <c r="N9" s="212"/>
      <c r="O9" s="213" t="s">
        <v>18</v>
      </c>
      <c r="P9" s="213"/>
      <c r="Q9" s="213"/>
      <c r="R9" s="212" t="s">
        <v>19</v>
      </c>
      <c r="S9" s="212"/>
      <c r="T9" s="212"/>
      <c r="U9" s="212"/>
      <c r="V9" s="212"/>
      <c r="W9" s="212"/>
      <c r="X9" s="212"/>
      <c r="Y9" s="142" t="s">
        <v>20</v>
      </c>
      <c r="Z9" s="209" t="s">
        <v>21</v>
      </c>
      <c r="AA9" s="209"/>
      <c r="AB9" s="210" t="s">
        <v>22</v>
      </c>
      <c r="AC9" s="210"/>
      <c r="AD9" s="210"/>
      <c r="AE9" s="210"/>
      <c r="AF9" s="210"/>
    </row>
    <row r="10" spans="1:32" ht="90">
      <c r="B10" s="202"/>
      <c r="C10" s="208"/>
      <c r="D10" s="202"/>
      <c r="E10" s="202"/>
      <c r="F10" s="202"/>
      <c r="G10" s="202"/>
      <c r="H10" s="211"/>
      <c r="I10" s="211"/>
      <c r="J10" s="211"/>
      <c r="K10" s="143" t="s">
        <v>23</v>
      </c>
      <c r="L10" s="143" t="s">
        <v>24</v>
      </c>
      <c r="M10" s="143" t="s">
        <v>25</v>
      </c>
      <c r="N10" s="143" t="s">
        <v>26</v>
      </c>
      <c r="O10" s="144" t="s">
        <v>27</v>
      </c>
      <c r="P10" s="144" t="s">
        <v>28</v>
      </c>
      <c r="Q10" s="144" t="s">
        <v>29</v>
      </c>
      <c r="R10" s="145" t="s">
        <v>30</v>
      </c>
      <c r="S10" s="145" t="s">
        <v>31</v>
      </c>
      <c r="T10" s="145" t="s">
        <v>32</v>
      </c>
      <c r="U10" s="143" t="s">
        <v>33</v>
      </c>
      <c r="V10" s="145" t="s">
        <v>34</v>
      </c>
      <c r="W10" s="145" t="s">
        <v>35</v>
      </c>
      <c r="X10" s="143" t="s">
        <v>36</v>
      </c>
      <c r="Y10" s="146" t="s">
        <v>37</v>
      </c>
      <c r="Z10" s="145" t="s">
        <v>38</v>
      </c>
      <c r="AA10" s="145" t="s">
        <v>39</v>
      </c>
      <c r="AB10" s="147" t="s">
        <v>40</v>
      </c>
      <c r="AC10" s="147" t="s">
        <v>41</v>
      </c>
      <c r="AD10" s="147" t="s">
        <v>42</v>
      </c>
      <c r="AE10" s="147" t="s">
        <v>43</v>
      </c>
      <c r="AF10" s="147" t="s">
        <v>44</v>
      </c>
    </row>
    <row r="11" spans="1:32" ht="153" hidden="1">
      <c r="B11" s="189" t="s">
        <v>45</v>
      </c>
      <c r="C11" s="190" t="s">
        <v>5</v>
      </c>
      <c r="D11" s="174" t="s">
        <v>46</v>
      </c>
      <c r="E11" s="227" t="s">
        <v>47</v>
      </c>
      <c r="F11" s="227" t="s">
        <v>48</v>
      </c>
      <c r="G11" s="230" t="s">
        <v>49</v>
      </c>
      <c r="H11" s="166">
        <v>2</v>
      </c>
      <c r="I11" s="166">
        <v>8</v>
      </c>
      <c r="J11" s="157" t="s">
        <v>50</v>
      </c>
      <c r="K11" s="166" t="s">
        <v>51</v>
      </c>
      <c r="L11" s="157" t="s">
        <v>52</v>
      </c>
      <c r="M11" s="174" t="s">
        <v>53</v>
      </c>
      <c r="N11" s="157" t="s">
        <v>54</v>
      </c>
      <c r="O11" s="165" t="s">
        <v>55</v>
      </c>
      <c r="P11" s="165" t="s">
        <v>56</v>
      </c>
      <c r="Q11" s="165" t="s">
        <v>55</v>
      </c>
      <c r="R11" s="168">
        <v>2</v>
      </c>
      <c r="S11" s="168">
        <v>3</v>
      </c>
      <c r="T11" s="168">
        <v>6</v>
      </c>
      <c r="U11" s="168" t="s">
        <v>28</v>
      </c>
      <c r="V11" s="168">
        <v>10</v>
      </c>
      <c r="W11" s="169">
        <v>60</v>
      </c>
      <c r="X11" s="168" t="s">
        <v>57</v>
      </c>
      <c r="Y11" s="168" t="s">
        <v>58</v>
      </c>
      <c r="Z11" s="168" t="s">
        <v>59</v>
      </c>
      <c r="AA11" s="168" t="s">
        <v>60</v>
      </c>
      <c r="AB11" s="126" t="s">
        <v>55</v>
      </c>
      <c r="AC11" s="126" t="s">
        <v>55</v>
      </c>
      <c r="AD11" s="172" t="s">
        <v>61</v>
      </c>
      <c r="AE11" s="172" t="s">
        <v>62</v>
      </c>
      <c r="AF11" s="160"/>
    </row>
    <row r="12" spans="1:32" ht="94.5" hidden="1" customHeight="1">
      <c r="B12" s="189" t="s">
        <v>45</v>
      </c>
      <c r="C12" s="190" t="s">
        <v>5</v>
      </c>
      <c r="D12" s="174" t="s">
        <v>46</v>
      </c>
      <c r="E12" s="228"/>
      <c r="F12" s="228"/>
      <c r="G12" s="231"/>
      <c r="H12" s="166">
        <v>2</v>
      </c>
      <c r="I12" s="166">
        <v>8</v>
      </c>
      <c r="J12" s="157" t="s">
        <v>50</v>
      </c>
      <c r="K12" s="166" t="s">
        <v>51</v>
      </c>
      <c r="L12" s="157" t="s">
        <v>63</v>
      </c>
      <c r="M12" s="174" t="s">
        <v>64</v>
      </c>
      <c r="N12" s="157" t="s">
        <v>54</v>
      </c>
      <c r="O12" s="165" t="s">
        <v>55</v>
      </c>
      <c r="P12" s="165" t="s">
        <v>55</v>
      </c>
      <c r="Q12" s="165" t="s">
        <v>65</v>
      </c>
      <c r="R12" s="168">
        <v>2</v>
      </c>
      <c r="S12" s="168">
        <v>3</v>
      </c>
      <c r="T12" s="168">
        <v>6</v>
      </c>
      <c r="U12" s="168" t="s">
        <v>28</v>
      </c>
      <c r="V12" s="168">
        <v>10</v>
      </c>
      <c r="W12" s="169">
        <v>60</v>
      </c>
      <c r="X12" s="168" t="s">
        <v>57</v>
      </c>
      <c r="Y12" s="168" t="s">
        <v>58</v>
      </c>
      <c r="Z12" s="168" t="s">
        <v>59</v>
      </c>
      <c r="AA12" s="168" t="s">
        <v>60</v>
      </c>
      <c r="AB12" s="126" t="s">
        <v>55</v>
      </c>
      <c r="AC12" s="126" t="s">
        <v>55</v>
      </c>
      <c r="AD12" s="172" t="s">
        <v>66</v>
      </c>
      <c r="AE12" s="172" t="s">
        <v>67</v>
      </c>
      <c r="AF12" s="160"/>
    </row>
    <row r="13" spans="1:32" ht="103.5" hidden="1" customHeight="1">
      <c r="B13" s="189" t="s">
        <v>45</v>
      </c>
      <c r="C13" s="190" t="s">
        <v>5</v>
      </c>
      <c r="D13" s="174" t="s">
        <v>46</v>
      </c>
      <c r="E13" s="228"/>
      <c r="F13" s="228"/>
      <c r="G13" s="231"/>
      <c r="H13" s="166">
        <v>2</v>
      </c>
      <c r="I13" s="166">
        <v>8</v>
      </c>
      <c r="J13" s="157" t="s">
        <v>50</v>
      </c>
      <c r="K13" s="166" t="s">
        <v>51</v>
      </c>
      <c r="L13" s="157" t="s">
        <v>68</v>
      </c>
      <c r="M13" s="174" t="s">
        <v>69</v>
      </c>
      <c r="N13" s="157" t="s">
        <v>70</v>
      </c>
      <c r="O13" s="165" t="s">
        <v>71</v>
      </c>
      <c r="P13" s="165" t="s">
        <v>55</v>
      </c>
      <c r="Q13" s="165" t="s">
        <v>65</v>
      </c>
      <c r="R13" s="168">
        <v>2</v>
      </c>
      <c r="S13" s="168">
        <v>2</v>
      </c>
      <c r="T13" s="168">
        <v>4</v>
      </c>
      <c r="U13" s="168" t="s">
        <v>72</v>
      </c>
      <c r="V13" s="168">
        <v>10</v>
      </c>
      <c r="W13" s="169">
        <v>40</v>
      </c>
      <c r="X13" s="168" t="s">
        <v>57</v>
      </c>
      <c r="Y13" s="168" t="s">
        <v>58</v>
      </c>
      <c r="Z13" s="168" t="s">
        <v>73</v>
      </c>
      <c r="AA13" s="168" t="s">
        <v>60</v>
      </c>
      <c r="AB13" s="126" t="s">
        <v>55</v>
      </c>
      <c r="AC13" s="126" t="s">
        <v>55</v>
      </c>
      <c r="AD13" s="172" t="s">
        <v>71</v>
      </c>
      <c r="AE13" s="172" t="s">
        <v>74</v>
      </c>
      <c r="AF13" s="160"/>
    </row>
    <row r="14" spans="1:32" ht="153" hidden="1">
      <c r="B14" s="189" t="s">
        <v>45</v>
      </c>
      <c r="C14" s="190" t="s">
        <v>5</v>
      </c>
      <c r="D14" s="174" t="s">
        <v>46</v>
      </c>
      <c r="E14" s="228"/>
      <c r="F14" s="228"/>
      <c r="G14" s="231"/>
      <c r="H14" s="166">
        <v>2</v>
      </c>
      <c r="I14" s="166">
        <v>8</v>
      </c>
      <c r="J14" s="157" t="s">
        <v>50</v>
      </c>
      <c r="K14" s="166" t="s">
        <v>75</v>
      </c>
      <c r="L14" s="157" t="s">
        <v>76</v>
      </c>
      <c r="M14" s="174" t="s">
        <v>77</v>
      </c>
      <c r="N14" s="157" t="s">
        <v>78</v>
      </c>
      <c r="O14" s="167" t="s">
        <v>55</v>
      </c>
      <c r="P14" s="167" t="s">
        <v>55</v>
      </c>
      <c r="Q14" s="165" t="s">
        <v>65</v>
      </c>
      <c r="R14" s="168">
        <v>2</v>
      </c>
      <c r="S14" s="168">
        <v>3</v>
      </c>
      <c r="T14" s="168">
        <v>6</v>
      </c>
      <c r="U14" s="168" t="s">
        <v>28</v>
      </c>
      <c r="V14" s="168">
        <v>10</v>
      </c>
      <c r="W14" s="169">
        <v>60</v>
      </c>
      <c r="X14" s="168" t="s">
        <v>57</v>
      </c>
      <c r="Y14" s="168" t="s">
        <v>58</v>
      </c>
      <c r="Z14" s="168" t="s">
        <v>79</v>
      </c>
      <c r="AA14" s="168" t="s">
        <v>60</v>
      </c>
      <c r="AB14" s="126" t="s">
        <v>55</v>
      </c>
      <c r="AC14" s="126" t="s">
        <v>55</v>
      </c>
      <c r="AD14" s="126" t="s">
        <v>80</v>
      </c>
      <c r="AE14" s="126" t="s">
        <v>81</v>
      </c>
      <c r="AF14" s="126" t="s">
        <v>55</v>
      </c>
    </row>
    <row r="15" spans="1:32" ht="153">
      <c r="B15" s="189" t="s">
        <v>45</v>
      </c>
      <c r="C15" s="190" t="s">
        <v>5</v>
      </c>
      <c r="D15" s="174" t="s">
        <v>46</v>
      </c>
      <c r="E15" s="228"/>
      <c r="F15" s="228"/>
      <c r="G15" s="231"/>
      <c r="H15" s="166">
        <v>2</v>
      </c>
      <c r="I15" s="166">
        <v>8</v>
      </c>
      <c r="J15" s="157" t="s">
        <v>50</v>
      </c>
      <c r="K15" s="166" t="s">
        <v>82</v>
      </c>
      <c r="L15" s="157" t="s">
        <v>83</v>
      </c>
      <c r="M15" s="174" t="s">
        <v>84</v>
      </c>
      <c r="N15" s="157" t="s">
        <v>85</v>
      </c>
      <c r="O15" s="167" t="s">
        <v>55</v>
      </c>
      <c r="P15" s="167" t="s">
        <v>55</v>
      </c>
      <c r="Q15" s="165" t="s">
        <v>65</v>
      </c>
      <c r="R15" s="168">
        <v>2</v>
      </c>
      <c r="S15" s="168">
        <v>4</v>
      </c>
      <c r="T15" s="158">
        <v>8</v>
      </c>
      <c r="U15" s="168" t="s">
        <v>28</v>
      </c>
      <c r="V15" s="168">
        <v>25</v>
      </c>
      <c r="W15" s="169">
        <v>200</v>
      </c>
      <c r="X15" s="168" t="s">
        <v>86</v>
      </c>
      <c r="Y15" s="159" t="s">
        <v>87</v>
      </c>
      <c r="Z15" s="168" t="s">
        <v>88</v>
      </c>
      <c r="AA15" s="168" t="s">
        <v>60</v>
      </c>
      <c r="AB15" s="126" t="s">
        <v>55</v>
      </c>
      <c r="AC15" s="126" t="s">
        <v>55</v>
      </c>
      <c r="AD15" s="126" t="s">
        <v>89</v>
      </c>
      <c r="AE15" s="170" t="s">
        <v>90</v>
      </c>
      <c r="AF15" s="126" t="s">
        <v>55</v>
      </c>
    </row>
    <row r="16" spans="1:32" ht="153">
      <c r="B16" s="189" t="s">
        <v>45</v>
      </c>
      <c r="C16" s="190" t="s">
        <v>5</v>
      </c>
      <c r="D16" s="174" t="s">
        <v>46</v>
      </c>
      <c r="E16" s="228"/>
      <c r="F16" s="228"/>
      <c r="G16" s="231"/>
      <c r="H16" s="166">
        <v>2</v>
      </c>
      <c r="I16" s="166">
        <v>8</v>
      </c>
      <c r="J16" s="157" t="s">
        <v>50</v>
      </c>
      <c r="K16" s="166" t="s">
        <v>91</v>
      </c>
      <c r="L16" s="157" t="s">
        <v>92</v>
      </c>
      <c r="M16" s="174" t="s">
        <v>93</v>
      </c>
      <c r="N16" s="157" t="s">
        <v>85</v>
      </c>
      <c r="O16" s="167" t="s">
        <v>55</v>
      </c>
      <c r="P16" s="167" t="s">
        <v>55</v>
      </c>
      <c r="Q16" s="165" t="s">
        <v>65</v>
      </c>
      <c r="R16" s="168">
        <v>2</v>
      </c>
      <c r="S16" s="168">
        <v>3</v>
      </c>
      <c r="T16" s="158">
        <v>6</v>
      </c>
      <c r="U16" s="168" t="s">
        <v>28</v>
      </c>
      <c r="V16" s="168">
        <v>25</v>
      </c>
      <c r="W16" s="169">
        <v>150</v>
      </c>
      <c r="X16" s="168" t="s">
        <v>86</v>
      </c>
      <c r="Y16" s="159" t="s">
        <v>87</v>
      </c>
      <c r="Z16" s="168" t="s">
        <v>88</v>
      </c>
      <c r="AA16" s="168" t="s">
        <v>60</v>
      </c>
      <c r="AB16" s="126" t="s">
        <v>55</v>
      </c>
      <c r="AC16" s="126" t="s">
        <v>55</v>
      </c>
      <c r="AD16" s="154" t="s">
        <v>55</v>
      </c>
      <c r="AE16" s="156" t="s">
        <v>94</v>
      </c>
      <c r="AF16" s="171" t="s">
        <v>55</v>
      </c>
    </row>
    <row r="17" spans="2:32" ht="153">
      <c r="B17" s="189" t="s">
        <v>45</v>
      </c>
      <c r="C17" s="190" t="s">
        <v>5</v>
      </c>
      <c r="D17" s="174" t="s">
        <v>46</v>
      </c>
      <c r="E17" s="228"/>
      <c r="F17" s="228"/>
      <c r="G17" s="231"/>
      <c r="H17" s="166">
        <v>2</v>
      </c>
      <c r="I17" s="166">
        <v>8</v>
      </c>
      <c r="J17" s="157" t="s">
        <v>50</v>
      </c>
      <c r="K17" s="166" t="s">
        <v>95</v>
      </c>
      <c r="L17" s="157" t="s">
        <v>96</v>
      </c>
      <c r="M17" s="174" t="s">
        <v>97</v>
      </c>
      <c r="N17" s="166" t="s">
        <v>98</v>
      </c>
      <c r="O17" s="167" t="s">
        <v>55</v>
      </c>
      <c r="P17" s="167" t="s">
        <v>55</v>
      </c>
      <c r="Q17" s="167" t="s">
        <v>55</v>
      </c>
      <c r="R17" s="168">
        <v>2</v>
      </c>
      <c r="S17" s="168">
        <v>4</v>
      </c>
      <c r="T17" s="158">
        <v>8</v>
      </c>
      <c r="U17" s="168" t="s">
        <v>28</v>
      </c>
      <c r="V17" s="168">
        <v>25</v>
      </c>
      <c r="W17" s="169">
        <v>200</v>
      </c>
      <c r="X17" s="168" t="s">
        <v>86</v>
      </c>
      <c r="Y17" s="159" t="s">
        <v>87</v>
      </c>
      <c r="Z17" s="155" t="s">
        <v>99</v>
      </c>
      <c r="AA17" s="168" t="s">
        <v>60</v>
      </c>
      <c r="AB17" s="126" t="s">
        <v>55</v>
      </c>
      <c r="AC17" s="126" t="s">
        <v>55</v>
      </c>
      <c r="AD17" s="126" t="s">
        <v>55</v>
      </c>
      <c r="AE17" s="172" t="s">
        <v>100</v>
      </c>
      <c r="AF17" s="171" t="s">
        <v>55</v>
      </c>
    </row>
    <row r="18" spans="2:32" ht="153" hidden="1">
      <c r="B18" s="189" t="s">
        <v>45</v>
      </c>
      <c r="C18" s="190" t="s">
        <v>5</v>
      </c>
      <c r="D18" s="174" t="s">
        <v>46</v>
      </c>
      <c r="E18" s="229"/>
      <c r="F18" s="229"/>
      <c r="G18" s="232"/>
      <c r="H18" s="166">
        <v>2</v>
      </c>
      <c r="I18" s="166">
        <v>8</v>
      </c>
      <c r="J18" s="157" t="s">
        <v>50</v>
      </c>
      <c r="K18" s="166" t="s">
        <v>101</v>
      </c>
      <c r="L18" s="166" t="s">
        <v>102</v>
      </c>
      <c r="M18" s="157" t="s">
        <v>103</v>
      </c>
      <c r="N18" s="166" t="s">
        <v>104</v>
      </c>
      <c r="O18" s="167" t="s">
        <v>55</v>
      </c>
      <c r="P18" s="167" t="s">
        <v>55</v>
      </c>
      <c r="Q18" s="167" t="s">
        <v>55</v>
      </c>
      <c r="R18" s="168">
        <v>2</v>
      </c>
      <c r="S18" s="168">
        <v>3</v>
      </c>
      <c r="T18" s="158">
        <v>6</v>
      </c>
      <c r="U18" s="168" t="s">
        <v>28</v>
      </c>
      <c r="V18" s="168">
        <v>10</v>
      </c>
      <c r="W18" s="169">
        <v>60</v>
      </c>
      <c r="X18" s="168" t="s">
        <v>57</v>
      </c>
      <c r="Y18" s="159" t="s">
        <v>58</v>
      </c>
      <c r="Z18" s="155" t="s">
        <v>105</v>
      </c>
      <c r="AA18" s="168" t="s">
        <v>60</v>
      </c>
      <c r="AB18" s="126" t="s">
        <v>106</v>
      </c>
      <c r="AC18" s="126" t="s">
        <v>55</v>
      </c>
      <c r="AD18" s="126" t="s">
        <v>55</v>
      </c>
      <c r="AE18" s="126" t="s">
        <v>107</v>
      </c>
      <c r="AF18" s="126" t="s">
        <v>55</v>
      </c>
    </row>
    <row r="19" spans="2:32" ht="153">
      <c r="B19" s="189" t="s">
        <v>45</v>
      </c>
      <c r="C19" s="190" t="s">
        <v>5</v>
      </c>
      <c r="D19" s="174" t="s">
        <v>46</v>
      </c>
      <c r="E19" s="227" t="s">
        <v>47</v>
      </c>
      <c r="F19" s="227" t="s">
        <v>108</v>
      </c>
      <c r="G19" s="230" t="s">
        <v>49</v>
      </c>
      <c r="H19" s="166">
        <v>2</v>
      </c>
      <c r="I19" s="166">
        <v>8</v>
      </c>
      <c r="J19" s="157" t="s">
        <v>109</v>
      </c>
      <c r="K19" s="166" t="s">
        <v>82</v>
      </c>
      <c r="L19" s="157" t="s">
        <v>83</v>
      </c>
      <c r="M19" s="174" t="s">
        <v>84</v>
      </c>
      <c r="N19" s="157" t="s">
        <v>85</v>
      </c>
      <c r="O19" s="167" t="s">
        <v>55</v>
      </c>
      <c r="P19" s="167" t="s">
        <v>55</v>
      </c>
      <c r="Q19" s="165" t="s">
        <v>65</v>
      </c>
      <c r="R19" s="168">
        <v>2</v>
      </c>
      <c r="S19" s="168">
        <v>4</v>
      </c>
      <c r="T19" s="158">
        <v>8</v>
      </c>
      <c r="U19" s="168" t="s">
        <v>28</v>
      </c>
      <c r="V19" s="168">
        <v>25</v>
      </c>
      <c r="W19" s="169">
        <v>200</v>
      </c>
      <c r="X19" s="168" t="s">
        <v>86</v>
      </c>
      <c r="Y19" s="159" t="s">
        <v>87</v>
      </c>
      <c r="Z19" s="168" t="s">
        <v>88</v>
      </c>
      <c r="AA19" s="168" t="s">
        <v>60</v>
      </c>
      <c r="AB19" s="126" t="s">
        <v>55</v>
      </c>
      <c r="AC19" s="126" t="s">
        <v>55</v>
      </c>
      <c r="AD19" s="126" t="s">
        <v>89</v>
      </c>
      <c r="AE19" s="170" t="s">
        <v>110</v>
      </c>
      <c r="AF19" s="126" t="s">
        <v>55</v>
      </c>
    </row>
    <row r="20" spans="2:32" ht="153">
      <c r="B20" s="189" t="s">
        <v>45</v>
      </c>
      <c r="C20" s="190" t="s">
        <v>5</v>
      </c>
      <c r="D20" s="174" t="s">
        <v>46</v>
      </c>
      <c r="E20" s="228"/>
      <c r="F20" s="228"/>
      <c r="G20" s="231"/>
      <c r="H20" s="166">
        <v>2</v>
      </c>
      <c r="I20" s="166">
        <v>8</v>
      </c>
      <c r="J20" s="157" t="s">
        <v>50</v>
      </c>
      <c r="K20" s="166" t="s">
        <v>91</v>
      </c>
      <c r="L20" s="157" t="s">
        <v>92</v>
      </c>
      <c r="M20" s="174" t="s">
        <v>93</v>
      </c>
      <c r="N20" s="157" t="s">
        <v>85</v>
      </c>
      <c r="O20" s="167" t="s">
        <v>55</v>
      </c>
      <c r="P20" s="167" t="s">
        <v>55</v>
      </c>
      <c r="Q20" s="165" t="s">
        <v>65</v>
      </c>
      <c r="R20" s="168">
        <v>2</v>
      </c>
      <c r="S20" s="168">
        <v>3</v>
      </c>
      <c r="T20" s="158">
        <v>6</v>
      </c>
      <c r="U20" s="168" t="s">
        <v>28</v>
      </c>
      <c r="V20" s="168">
        <v>25</v>
      </c>
      <c r="W20" s="169">
        <v>150</v>
      </c>
      <c r="X20" s="168" t="s">
        <v>86</v>
      </c>
      <c r="Y20" s="159" t="s">
        <v>87</v>
      </c>
      <c r="Z20" s="168" t="s">
        <v>88</v>
      </c>
      <c r="AA20" s="168" t="s">
        <v>60</v>
      </c>
      <c r="AB20" s="126" t="s">
        <v>55</v>
      </c>
      <c r="AC20" s="126" t="s">
        <v>55</v>
      </c>
      <c r="AD20" s="154" t="s">
        <v>55</v>
      </c>
      <c r="AE20" s="156" t="s">
        <v>111</v>
      </c>
      <c r="AF20" s="171" t="s">
        <v>55</v>
      </c>
    </row>
    <row r="21" spans="2:32" ht="153" hidden="1">
      <c r="B21" s="189" t="s">
        <v>45</v>
      </c>
      <c r="C21" s="190" t="s">
        <v>5</v>
      </c>
      <c r="D21" s="174" t="s">
        <v>46</v>
      </c>
      <c r="E21" s="229"/>
      <c r="F21" s="229"/>
      <c r="G21" s="232"/>
      <c r="H21" s="166">
        <v>2</v>
      </c>
      <c r="I21" s="166">
        <v>8</v>
      </c>
      <c r="J21" s="157" t="s">
        <v>109</v>
      </c>
      <c r="K21" s="166" t="s">
        <v>75</v>
      </c>
      <c r="L21" s="157" t="s">
        <v>76</v>
      </c>
      <c r="M21" s="201" t="s">
        <v>112</v>
      </c>
      <c r="N21" s="157" t="s">
        <v>78</v>
      </c>
      <c r="O21" s="153" t="s">
        <v>55</v>
      </c>
      <c r="P21" s="167" t="s">
        <v>55</v>
      </c>
      <c r="Q21" s="167" t="s">
        <v>113</v>
      </c>
      <c r="R21" s="168">
        <v>2</v>
      </c>
      <c r="S21" s="168">
        <v>1</v>
      </c>
      <c r="T21" s="168">
        <v>2</v>
      </c>
      <c r="U21" s="168" t="s">
        <v>72</v>
      </c>
      <c r="V21" s="168">
        <v>10</v>
      </c>
      <c r="W21" s="169">
        <v>20</v>
      </c>
      <c r="X21" s="168" t="s">
        <v>114</v>
      </c>
      <c r="Y21" s="159" t="s">
        <v>115</v>
      </c>
      <c r="Z21" s="168" t="s">
        <v>116</v>
      </c>
      <c r="AA21" s="168" t="s">
        <v>60</v>
      </c>
      <c r="AB21" s="126" t="s">
        <v>55</v>
      </c>
      <c r="AC21" s="126" t="s">
        <v>55</v>
      </c>
      <c r="AD21" s="153" t="s">
        <v>55</v>
      </c>
      <c r="AE21" s="126" t="s">
        <v>117</v>
      </c>
      <c r="AF21" s="126" t="s">
        <v>118</v>
      </c>
    </row>
    <row r="22" spans="2:32" ht="125.25" hidden="1" customHeight="1">
      <c r="B22" s="189" t="s">
        <v>45</v>
      </c>
      <c r="C22" s="190" t="s">
        <v>5</v>
      </c>
      <c r="D22" s="174" t="s">
        <v>46</v>
      </c>
      <c r="E22" s="227" t="s">
        <v>119</v>
      </c>
      <c r="F22" s="227" t="s">
        <v>48</v>
      </c>
      <c r="G22" s="230" t="s">
        <v>120</v>
      </c>
      <c r="H22" s="166">
        <v>2</v>
      </c>
      <c r="I22" s="166">
        <v>8</v>
      </c>
      <c r="J22" s="157" t="s">
        <v>50</v>
      </c>
      <c r="K22" s="166" t="s">
        <v>101</v>
      </c>
      <c r="L22" s="166" t="s">
        <v>102</v>
      </c>
      <c r="M22" s="157" t="s">
        <v>103</v>
      </c>
      <c r="N22" s="157" t="s">
        <v>104</v>
      </c>
      <c r="O22" s="167" t="s">
        <v>55</v>
      </c>
      <c r="P22" s="167" t="s">
        <v>55</v>
      </c>
      <c r="Q22" s="167" t="s">
        <v>65</v>
      </c>
      <c r="R22" s="168">
        <v>2</v>
      </c>
      <c r="S22" s="168">
        <v>3</v>
      </c>
      <c r="T22" s="158">
        <v>6</v>
      </c>
      <c r="U22" s="168" t="s">
        <v>28</v>
      </c>
      <c r="V22" s="168">
        <v>10</v>
      </c>
      <c r="W22" s="169">
        <v>60</v>
      </c>
      <c r="X22" s="168" t="s">
        <v>57</v>
      </c>
      <c r="Y22" s="159" t="s">
        <v>58</v>
      </c>
      <c r="Z22" s="155" t="s">
        <v>105</v>
      </c>
      <c r="AA22" s="168" t="s">
        <v>60</v>
      </c>
      <c r="AB22" s="126" t="s">
        <v>106</v>
      </c>
      <c r="AC22" s="126" t="s">
        <v>55</v>
      </c>
      <c r="AD22" s="126" t="s">
        <v>55</v>
      </c>
      <c r="AE22" s="126" t="s">
        <v>107</v>
      </c>
      <c r="AF22" s="126" t="s">
        <v>55</v>
      </c>
    </row>
    <row r="23" spans="2:32" ht="125.25" hidden="1" customHeight="1">
      <c r="B23" s="189" t="s">
        <v>45</v>
      </c>
      <c r="C23" s="190" t="s">
        <v>5</v>
      </c>
      <c r="D23" s="174" t="s">
        <v>46</v>
      </c>
      <c r="E23" s="228"/>
      <c r="F23" s="228"/>
      <c r="G23" s="231"/>
      <c r="H23" s="166">
        <v>2</v>
      </c>
      <c r="I23" s="166">
        <v>8</v>
      </c>
      <c r="J23" s="157" t="s">
        <v>50</v>
      </c>
      <c r="K23" s="166" t="s">
        <v>121</v>
      </c>
      <c r="L23" s="166" t="s">
        <v>122</v>
      </c>
      <c r="M23" s="157" t="s">
        <v>123</v>
      </c>
      <c r="N23" s="157" t="s">
        <v>124</v>
      </c>
      <c r="O23" s="167" t="s">
        <v>55</v>
      </c>
      <c r="P23" s="167" t="s">
        <v>55</v>
      </c>
      <c r="Q23" s="167" t="s">
        <v>65</v>
      </c>
      <c r="R23" s="168">
        <v>2</v>
      </c>
      <c r="S23" s="168">
        <v>2</v>
      </c>
      <c r="T23" s="168">
        <v>4</v>
      </c>
      <c r="U23" s="168" t="s">
        <v>72</v>
      </c>
      <c r="V23" s="168">
        <v>10</v>
      </c>
      <c r="W23" s="169">
        <v>40</v>
      </c>
      <c r="X23" s="168" t="s">
        <v>57</v>
      </c>
      <c r="Y23" s="168" t="s">
        <v>58</v>
      </c>
      <c r="Z23" s="155" t="s">
        <v>105</v>
      </c>
      <c r="AA23" s="168" t="s">
        <v>60</v>
      </c>
      <c r="AB23" s="126" t="s">
        <v>125</v>
      </c>
      <c r="AC23" s="126" t="s">
        <v>55</v>
      </c>
      <c r="AD23" s="126" t="s">
        <v>55</v>
      </c>
      <c r="AE23" s="126" t="s">
        <v>126</v>
      </c>
      <c r="AF23" s="126"/>
    </row>
    <row r="24" spans="2:32" ht="125.25" hidden="1" customHeight="1">
      <c r="B24" s="189" t="s">
        <v>45</v>
      </c>
      <c r="C24" s="190" t="s">
        <v>5</v>
      </c>
      <c r="D24" s="174" t="s">
        <v>46</v>
      </c>
      <c r="E24" s="228"/>
      <c r="F24" s="228"/>
      <c r="G24" s="231"/>
      <c r="H24" s="166">
        <v>2</v>
      </c>
      <c r="I24" s="166">
        <v>8</v>
      </c>
      <c r="J24" s="157" t="s">
        <v>50</v>
      </c>
      <c r="K24" s="166" t="s">
        <v>127</v>
      </c>
      <c r="L24" s="166" t="s">
        <v>128</v>
      </c>
      <c r="M24" s="157" t="s">
        <v>129</v>
      </c>
      <c r="N24" s="157" t="s">
        <v>124</v>
      </c>
      <c r="O24" s="167" t="s">
        <v>55</v>
      </c>
      <c r="P24" s="167" t="s">
        <v>55</v>
      </c>
      <c r="Q24" s="167" t="s">
        <v>65</v>
      </c>
      <c r="R24" s="168">
        <v>2</v>
      </c>
      <c r="S24" s="168">
        <v>2</v>
      </c>
      <c r="T24" s="168">
        <v>4</v>
      </c>
      <c r="U24" s="168" t="s">
        <v>72</v>
      </c>
      <c r="V24" s="168">
        <v>10</v>
      </c>
      <c r="W24" s="169">
        <v>40</v>
      </c>
      <c r="X24" s="168" t="s">
        <v>57</v>
      </c>
      <c r="Y24" s="168" t="s">
        <v>58</v>
      </c>
      <c r="Z24" s="155" t="s">
        <v>99</v>
      </c>
      <c r="AA24" s="168" t="s">
        <v>60</v>
      </c>
      <c r="AB24" s="126" t="s">
        <v>55</v>
      </c>
      <c r="AC24" s="126" t="s">
        <v>55</v>
      </c>
      <c r="AD24" s="126" t="s">
        <v>55</v>
      </c>
      <c r="AE24" s="126" t="s">
        <v>130</v>
      </c>
      <c r="AF24" s="126"/>
    </row>
    <row r="25" spans="2:32" ht="153" hidden="1">
      <c r="B25" s="189" t="s">
        <v>45</v>
      </c>
      <c r="C25" s="190" t="s">
        <v>5</v>
      </c>
      <c r="D25" s="174" t="s">
        <v>46</v>
      </c>
      <c r="E25" s="228"/>
      <c r="F25" s="228"/>
      <c r="G25" s="231"/>
      <c r="H25" s="166">
        <v>2</v>
      </c>
      <c r="I25" s="166">
        <v>8</v>
      </c>
      <c r="J25" s="157" t="s">
        <v>50</v>
      </c>
      <c r="K25" s="166" t="s">
        <v>75</v>
      </c>
      <c r="L25" s="157" t="s">
        <v>76</v>
      </c>
      <c r="M25" s="174" t="s">
        <v>77</v>
      </c>
      <c r="N25" s="157" t="s">
        <v>78</v>
      </c>
      <c r="O25" s="167" t="s">
        <v>55</v>
      </c>
      <c r="P25" s="167" t="s">
        <v>55</v>
      </c>
      <c r="Q25" s="167" t="s">
        <v>55</v>
      </c>
      <c r="R25" s="168">
        <v>2</v>
      </c>
      <c r="S25" s="168">
        <v>3</v>
      </c>
      <c r="T25" s="168">
        <v>6</v>
      </c>
      <c r="U25" s="168" t="s">
        <v>28</v>
      </c>
      <c r="V25" s="168">
        <v>10</v>
      </c>
      <c r="W25" s="169">
        <v>60</v>
      </c>
      <c r="X25" s="168" t="s">
        <v>57</v>
      </c>
      <c r="Y25" s="168" t="s">
        <v>58</v>
      </c>
      <c r="Z25" s="168" t="s">
        <v>79</v>
      </c>
      <c r="AA25" s="168" t="s">
        <v>60</v>
      </c>
      <c r="AB25" s="126" t="s">
        <v>55</v>
      </c>
      <c r="AC25" s="126" t="s">
        <v>55</v>
      </c>
      <c r="AD25" s="126" t="s">
        <v>80</v>
      </c>
      <c r="AE25" s="126" t="s">
        <v>81</v>
      </c>
      <c r="AF25" s="126" t="s">
        <v>55</v>
      </c>
    </row>
    <row r="26" spans="2:32" ht="153">
      <c r="B26" s="189" t="s">
        <v>45</v>
      </c>
      <c r="C26" s="190" t="s">
        <v>5</v>
      </c>
      <c r="D26" s="174" t="s">
        <v>46</v>
      </c>
      <c r="E26" s="228"/>
      <c r="F26" s="228"/>
      <c r="G26" s="231"/>
      <c r="H26" s="166">
        <v>2</v>
      </c>
      <c r="I26" s="166">
        <v>8</v>
      </c>
      <c r="J26" s="157" t="s">
        <v>50</v>
      </c>
      <c r="K26" s="166" t="s">
        <v>82</v>
      </c>
      <c r="L26" s="157" t="s">
        <v>83</v>
      </c>
      <c r="M26" s="174" t="s">
        <v>84</v>
      </c>
      <c r="N26" s="157" t="s">
        <v>85</v>
      </c>
      <c r="O26" s="167" t="s">
        <v>55</v>
      </c>
      <c r="P26" s="167" t="s">
        <v>55</v>
      </c>
      <c r="Q26" s="167" t="s">
        <v>55</v>
      </c>
      <c r="R26" s="168">
        <v>2</v>
      </c>
      <c r="S26" s="168">
        <v>4</v>
      </c>
      <c r="T26" s="158">
        <v>8</v>
      </c>
      <c r="U26" s="168" t="s">
        <v>28</v>
      </c>
      <c r="V26" s="168">
        <v>25</v>
      </c>
      <c r="W26" s="169">
        <v>200</v>
      </c>
      <c r="X26" s="168" t="s">
        <v>86</v>
      </c>
      <c r="Y26" s="159" t="s">
        <v>87</v>
      </c>
      <c r="Z26" s="168" t="s">
        <v>88</v>
      </c>
      <c r="AA26" s="168" t="s">
        <v>60</v>
      </c>
      <c r="AB26" s="126" t="s">
        <v>55</v>
      </c>
      <c r="AC26" s="126" t="s">
        <v>55</v>
      </c>
      <c r="AD26" s="126" t="s">
        <v>89</v>
      </c>
      <c r="AE26" s="170" t="s">
        <v>110</v>
      </c>
      <c r="AF26" s="126" t="s">
        <v>55</v>
      </c>
    </row>
    <row r="27" spans="2:32" ht="153">
      <c r="B27" s="189" t="s">
        <v>45</v>
      </c>
      <c r="C27" s="190" t="s">
        <v>5</v>
      </c>
      <c r="D27" s="174" t="s">
        <v>46</v>
      </c>
      <c r="E27" s="228"/>
      <c r="F27" s="228"/>
      <c r="G27" s="231"/>
      <c r="H27" s="166">
        <v>2</v>
      </c>
      <c r="I27" s="166">
        <v>8</v>
      </c>
      <c r="J27" s="157" t="s">
        <v>50</v>
      </c>
      <c r="K27" s="166" t="s">
        <v>91</v>
      </c>
      <c r="L27" s="157" t="s">
        <v>92</v>
      </c>
      <c r="M27" s="174" t="s">
        <v>93</v>
      </c>
      <c r="N27" s="157" t="s">
        <v>85</v>
      </c>
      <c r="O27" s="167" t="s">
        <v>55</v>
      </c>
      <c r="P27" s="167" t="s">
        <v>55</v>
      </c>
      <c r="Q27" s="167" t="s">
        <v>55</v>
      </c>
      <c r="R27" s="168">
        <v>2</v>
      </c>
      <c r="S27" s="168">
        <v>3</v>
      </c>
      <c r="T27" s="158">
        <v>6</v>
      </c>
      <c r="U27" s="168" t="s">
        <v>28</v>
      </c>
      <c r="V27" s="168">
        <v>25</v>
      </c>
      <c r="W27" s="169">
        <v>150</v>
      </c>
      <c r="X27" s="168" t="s">
        <v>86</v>
      </c>
      <c r="Y27" s="159" t="s">
        <v>87</v>
      </c>
      <c r="Z27" s="168" t="s">
        <v>88</v>
      </c>
      <c r="AA27" s="168" t="s">
        <v>60</v>
      </c>
      <c r="AB27" s="126" t="s">
        <v>55</v>
      </c>
      <c r="AC27" s="126" t="s">
        <v>55</v>
      </c>
      <c r="AD27" s="154" t="s">
        <v>55</v>
      </c>
      <c r="AE27" s="156" t="s">
        <v>131</v>
      </c>
      <c r="AF27" s="171" t="s">
        <v>55</v>
      </c>
    </row>
    <row r="28" spans="2:32" ht="153">
      <c r="B28" s="189" t="s">
        <v>45</v>
      </c>
      <c r="C28" s="190" t="s">
        <v>5</v>
      </c>
      <c r="D28" s="174"/>
      <c r="E28" s="228"/>
      <c r="F28" s="228"/>
      <c r="G28" s="231"/>
      <c r="H28" s="166">
        <v>2</v>
      </c>
      <c r="I28" s="166">
        <v>8</v>
      </c>
      <c r="J28" s="157" t="s">
        <v>50</v>
      </c>
      <c r="K28" s="166" t="s">
        <v>95</v>
      </c>
      <c r="L28" s="157" t="s">
        <v>96</v>
      </c>
      <c r="M28" s="174" t="s">
        <v>97</v>
      </c>
      <c r="N28" s="166" t="s">
        <v>98</v>
      </c>
      <c r="O28" s="167" t="s">
        <v>55</v>
      </c>
      <c r="P28" s="167" t="s">
        <v>55</v>
      </c>
      <c r="Q28" s="167" t="s">
        <v>55</v>
      </c>
      <c r="R28" s="168">
        <v>2</v>
      </c>
      <c r="S28" s="168">
        <v>4</v>
      </c>
      <c r="T28" s="158">
        <v>8</v>
      </c>
      <c r="U28" s="168" t="s">
        <v>28</v>
      </c>
      <c r="V28" s="168">
        <v>25</v>
      </c>
      <c r="W28" s="169">
        <v>200</v>
      </c>
      <c r="X28" s="168" t="s">
        <v>86</v>
      </c>
      <c r="Y28" s="159" t="s">
        <v>87</v>
      </c>
      <c r="Z28" s="155" t="s">
        <v>99</v>
      </c>
      <c r="AA28" s="168" t="s">
        <v>60</v>
      </c>
      <c r="AB28" s="126" t="s">
        <v>55</v>
      </c>
      <c r="AC28" s="126" t="s">
        <v>55</v>
      </c>
      <c r="AD28" s="126" t="s">
        <v>55</v>
      </c>
      <c r="AE28" s="172" t="s">
        <v>132</v>
      </c>
      <c r="AF28" s="171" t="s">
        <v>55</v>
      </c>
    </row>
    <row r="29" spans="2:32" ht="153">
      <c r="B29" s="189" t="s">
        <v>45</v>
      </c>
      <c r="C29" s="190" t="s">
        <v>5</v>
      </c>
      <c r="D29" s="174"/>
      <c r="E29" s="228"/>
      <c r="F29" s="228"/>
      <c r="G29" s="231"/>
      <c r="H29" s="166">
        <v>2</v>
      </c>
      <c r="I29" s="166">
        <v>8</v>
      </c>
      <c r="J29" s="157" t="s">
        <v>50</v>
      </c>
      <c r="K29" s="166" t="s">
        <v>51</v>
      </c>
      <c r="L29" s="157" t="s">
        <v>133</v>
      </c>
      <c r="M29" s="173" t="s">
        <v>134</v>
      </c>
      <c r="N29" s="157" t="s">
        <v>70</v>
      </c>
      <c r="O29" s="167" t="s">
        <v>55</v>
      </c>
      <c r="P29" s="167" t="s">
        <v>55</v>
      </c>
      <c r="Q29" s="167" t="s">
        <v>55</v>
      </c>
      <c r="R29" s="168">
        <v>2</v>
      </c>
      <c r="S29" s="168">
        <v>3</v>
      </c>
      <c r="T29" s="168">
        <v>6</v>
      </c>
      <c r="U29" s="168" t="s">
        <v>28</v>
      </c>
      <c r="V29" s="168">
        <v>25</v>
      </c>
      <c r="W29" s="169">
        <v>150</v>
      </c>
      <c r="X29" s="168" t="s">
        <v>86</v>
      </c>
      <c r="Y29" s="168" t="s">
        <v>87</v>
      </c>
      <c r="Z29" s="168" t="s">
        <v>135</v>
      </c>
      <c r="AA29" s="168" t="s">
        <v>60</v>
      </c>
      <c r="AB29" s="126" t="s">
        <v>55</v>
      </c>
      <c r="AC29" s="126" t="s">
        <v>55</v>
      </c>
      <c r="AD29" s="172" t="s">
        <v>55</v>
      </c>
      <c r="AE29" s="175" t="s">
        <v>136</v>
      </c>
      <c r="AF29" s="171" t="s">
        <v>55</v>
      </c>
    </row>
    <row r="30" spans="2:32" ht="153" hidden="1">
      <c r="B30" s="189" t="s">
        <v>45</v>
      </c>
      <c r="C30" s="190" t="s">
        <v>5</v>
      </c>
      <c r="D30" s="174"/>
      <c r="E30" s="228"/>
      <c r="F30" s="228"/>
      <c r="G30" s="231"/>
      <c r="H30" s="166">
        <v>2</v>
      </c>
      <c r="I30" s="166">
        <v>8</v>
      </c>
      <c r="J30" s="157" t="s">
        <v>50</v>
      </c>
      <c r="K30" s="166" t="s">
        <v>51</v>
      </c>
      <c r="L30" s="157" t="s">
        <v>63</v>
      </c>
      <c r="M30" s="174" t="s">
        <v>64</v>
      </c>
      <c r="N30" s="157" t="s">
        <v>54</v>
      </c>
      <c r="O30" s="165" t="s">
        <v>55</v>
      </c>
      <c r="P30" s="165" t="s">
        <v>55</v>
      </c>
      <c r="Q30" s="165" t="s">
        <v>65</v>
      </c>
      <c r="R30" s="168">
        <v>2</v>
      </c>
      <c r="S30" s="168">
        <v>3</v>
      </c>
      <c r="T30" s="168">
        <v>6</v>
      </c>
      <c r="U30" s="168" t="s">
        <v>28</v>
      </c>
      <c r="V30" s="168">
        <v>10</v>
      </c>
      <c r="W30" s="169">
        <v>60</v>
      </c>
      <c r="X30" s="168" t="s">
        <v>57</v>
      </c>
      <c r="Y30" s="168" t="s">
        <v>58</v>
      </c>
      <c r="Z30" s="168" t="s">
        <v>59</v>
      </c>
      <c r="AA30" s="168" t="s">
        <v>60</v>
      </c>
      <c r="AB30" s="126" t="s">
        <v>55</v>
      </c>
      <c r="AC30" s="126" t="s">
        <v>55</v>
      </c>
      <c r="AD30" s="172" t="s">
        <v>66</v>
      </c>
      <c r="AE30" s="172" t="s">
        <v>67</v>
      </c>
      <c r="AF30" s="160"/>
    </row>
    <row r="31" spans="2:32" ht="153" hidden="1">
      <c r="B31" s="189" t="s">
        <v>45</v>
      </c>
      <c r="C31" s="190" t="s">
        <v>5</v>
      </c>
      <c r="D31" s="174"/>
      <c r="E31" s="228"/>
      <c r="F31" s="228"/>
      <c r="G31" s="231"/>
      <c r="H31" s="166">
        <v>2</v>
      </c>
      <c r="I31" s="166">
        <v>8</v>
      </c>
      <c r="J31" s="157" t="s">
        <v>50</v>
      </c>
      <c r="K31" s="166" t="s">
        <v>51</v>
      </c>
      <c r="L31" s="157" t="s">
        <v>68</v>
      </c>
      <c r="M31" s="174" t="s">
        <v>69</v>
      </c>
      <c r="N31" s="157" t="s">
        <v>70</v>
      </c>
      <c r="O31" s="165" t="s">
        <v>71</v>
      </c>
      <c r="P31" s="165" t="s">
        <v>55</v>
      </c>
      <c r="Q31" s="165" t="s">
        <v>65</v>
      </c>
      <c r="R31" s="168">
        <v>2</v>
      </c>
      <c r="S31" s="168">
        <v>2</v>
      </c>
      <c r="T31" s="168">
        <v>4</v>
      </c>
      <c r="U31" s="168" t="s">
        <v>72</v>
      </c>
      <c r="V31" s="168">
        <v>10</v>
      </c>
      <c r="W31" s="169">
        <v>40</v>
      </c>
      <c r="X31" s="168" t="s">
        <v>57</v>
      </c>
      <c r="Y31" s="168" t="s">
        <v>58</v>
      </c>
      <c r="Z31" s="168" t="s">
        <v>73</v>
      </c>
      <c r="AA31" s="168" t="s">
        <v>60</v>
      </c>
      <c r="AB31" s="126" t="s">
        <v>55</v>
      </c>
      <c r="AC31" s="126" t="s">
        <v>55</v>
      </c>
      <c r="AD31" s="172" t="s">
        <v>71</v>
      </c>
      <c r="AE31" s="172" t="s">
        <v>74</v>
      </c>
      <c r="AF31" s="160"/>
    </row>
    <row r="32" spans="2:32" ht="153" hidden="1">
      <c r="B32" s="189" t="s">
        <v>45</v>
      </c>
      <c r="C32" s="190" t="s">
        <v>5</v>
      </c>
      <c r="D32" s="174"/>
      <c r="E32" s="229"/>
      <c r="F32" s="229"/>
      <c r="G32" s="232"/>
      <c r="H32" s="166">
        <v>2</v>
      </c>
      <c r="I32" s="166">
        <v>8</v>
      </c>
      <c r="J32" s="157" t="s">
        <v>50</v>
      </c>
      <c r="K32" s="166" t="s">
        <v>51</v>
      </c>
      <c r="L32" s="157" t="s">
        <v>52</v>
      </c>
      <c r="M32" s="174" t="s">
        <v>53</v>
      </c>
      <c r="N32" s="157" t="s">
        <v>54</v>
      </c>
      <c r="O32" s="165" t="s">
        <v>55</v>
      </c>
      <c r="P32" s="165" t="s">
        <v>56</v>
      </c>
      <c r="Q32" s="165" t="s">
        <v>137</v>
      </c>
      <c r="R32" s="168">
        <v>2</v>
      </c>
      <c r="S32" s="168">
        <v>3</v>
      </c>
      <c r="T32" s="168">
        <v>6</v>
      </c>
      <c r="U32" s="168" t="s">
        <v>28</v>
      </c>
      <c r="V32" s="168">
        <v>10</v>
      </c>
      <c r="W32" s="169">
        <v>60</v>
      </c>
      <c r="X32" s="168" t="s">
        <v>57</v>
      </c>
      <c r="Y32" s="168" t="s">
        <v>58</v>
      </c>
      <c r="Z32" s="168" t="s">
        <v>59</v>
      </c>
      <c r="AA32" s="168" t="s">
        <v>60</v>
      </c>
      <c r="AB32" s="126" t="s">
        <v>55</v>
      </c>
      <c r="AC32" s="126" t="s">
        <v>55</v>
      </c>
      <c r="AD32" s="172" t="s">
        <v>61</v>
      </c>
      <c r="AE32" s="172" t="s">
        <v>62</v>
      </c>
      <c r="AF32" s="160"/>
    </row>
    <row r="33" spans="2:32" ht="153" hidden="1">
      <c r="B33" s="189" t="s">
        <v>45</v>
      </c>
      <c r="C33" s="190" t="s">
        <v>5</v>
      </c>
      <c r="D33" s="174"/>
      <c r="E33" s="227" t="s">
        <v>138</v>
      </c>
      <c r="F33" s="227" t="s">
        <v>48</v>
      </c>
      <c r="G33" s="230" t="s">
        <v>139</v>
      </c>
      <c r="H33" s="166">
        <v>2</v>
      </c>
      <c r="I33" s="166">
        <v>8</v>
      </c>
      <c r="J33" s="157" t="s">
        <v>50</v>
      </c>
      <c r="K33" s="166" t="s">
        <v>101</v>
      </c>
      <c r="L33" s="166" t="s">
        <v>102</v>
      </c>
      <c r="M33" s="157" t="s">
        <v>103</v>
      </c>
      <c r="N33" s="157" t="s">
        <v>104</v>
      </c>
      <c r="O33" s="167" t="s">
        <v>55</v>
      </c>
      <c r="P33" s="167" t="s">
        <v>55</v>
      </c>
      <c r="Q33" s="167" t="s">
        <v>65</v>
      </c>
      <c r="R33" s="168">
        <v>2</v>
      </c>
      <c r="S33" s="168">
        <v>3</v>
      </c>
      <c r="T33" s="158">
        <v>6</v>
      </c>
      <c r="U33" s="168" t="s">
        <v>28</v>
      </c>
      <c r="V33" s="168">
        <v>10</v>
      </c>
      <c r="W33" s="169">
        <v>60</v>
      </c>
      <c r="X33" s="168" t="s">
        <v>57</v>
      </c>
      <c r="Y33" s="159" t="s">
        <v>58</v>
      </c>
      <c r="Z33" s="155" t="s">
        <v>105</v>
      </c>
      <c r="AA33" s="168" t="s">
        <v>60</v>
      </c>
      <c r="AB33" s="126" t="s">
        <v>106</v>
      </c>
      <c r="AC33" s="126" t="s">
        <v>55</v>
      </c>
      <c r="AD33" s="126" t="s">
        <v>55</v>
      </c>
      <c r="AE33" s="126" t="s">
        <v>107</v>
      </c>
      <c r="AF33" s="126" t="s">
        <v>55</v>
      </c>
    </row>
    <row r="34" spans="2:32" ht="153" hidden="1">
      <c r="B34" s="189" t="s">
        <v>45</v>
      </c>
      <c r="C34" s="190" t="s">
        <v>5</v>
      </c>
      <c r="D34" s="174"/>
      <c r="E34" s="228"/>
      <c r="F34" s="228"/>
      <c r="G34" s="231"/>
      <c r="H34" s="166">
        <v>2</v>
      </c>
      <c r="I34" s="166">
        <v>8</v>
      </c>
      <c r="J34" s="157" t="s">
        <v>50</v>
      </c>
      <c r="K34" s="166" t="s">
        <v>121</v>
      </c>
      <c r="L34" s="166" t="s">
        <v>122</v>
      </c>
      <c r="M34" s="157" t="s">
        <v>123</v>
      </c>
      <c r="N34" s="157" t="s">
        <v>124</v>
      </c>
      <c r="O34" s="167" t="s">
        <v>55</v>
      </c>
      <c r="P34" s="167" t="s">
        <v>55</v>
      </c>
      <c r="Q34" s="167" t="s">
        <v>65</v>
      </c>
      <c r="R34" s="168">
        <v>2</v>
      </c>
      <c r="S34" s="168">
        <v>2</v>
      </c>
      <c r="T34" s="168">
        <v>4</v>
      </c>
      <c r="U34" s="168" t="s">
        <v>72</v>
      </c>
      <c r="V34" s="168">
        <v>10</v>
      </c>
      <c r="W34" s="169">
        <v>40</v>
      </c>
      <c r="X34" s="168" t="s">
        <v>57</v>
      </c>
      <c r="Y34" s="168" t="s">
        <v>58</v>
      </c>
      <c r="Z34" s="155" t="s">
        <v>105</v>
      </c>
      <c r="AA34" s="168" t="s">
        <v>60</v>
      </c>
      <c r="AB34" s="126" t="s">
        <v>125</v>
      </c>
      <c r="AC34" s="126" t="s">
        <v>55</v>
      </c>
      <c r="AD34" s="126" t="s">
        <v>55</v>
      </c>
      <c r="AE34" s="126" t="s">
        <v>126</v>
      </c>
      <c r="AF34" s="126"/>
    </row>
    <row r="35" spans="2:32" ht="153" hidden="1">
      <c r="B35" s="189" t="s">
        <v>45</v>
      </c>
      <c r="C35" s="190" t="s">
        <v>5</v>
      </c>
      <c r="D35" s="174"/>
      <c r="E35" s="228"/>
      <c r="F35" s="228"/>
      <c r="G35" s="231"/>
      <c r="H35" s="166">
        <v>2</v>
      </c>
      <c r="I35" s="166">
        <v>8</v>
      </c>
      <c r="J35" s="157" t="s">
        <v>50</v>
      </c>
      <c r="K35" s="166" t="s">
        <v>127</v>
      </c>
      <c r="L35" s="166" t="s">
        <v>128</v>
      </c>
      <c r="M35" s="157" t="s">
        <v>129</v>
      </c>
      <c r="N35" s="157" t="s">
        <v>124</v>
      </c>
      <c r="O35" s="167" t="s">
        <v>55</v>
      </c>
      <c r="P35" s="167" t="s">
        <v>55</v>
      </c>
      <c r="Q35" s="167" t="s">
        <v>65</v>
      </c>
      <c r="R35" s="168">
        <v>2</v>
      </c>
      <c r="S35" s="168">
        <v>2</v>
      </c>
      <c r="T35" s="168">
        <v>4</v>
      </c>
      <c r="U35" s="168" t="s">
        <v>72</v>
      </c>
      <c r="V35" s="168">
        <v>10</v>
      </c>
      <c r="W35" s="169">
        <v>40</v>
      </c>
      <c r="X35" s="168" t="s">
        <v>57</v>
      </c>
      <c r="Y35" s="168" t="s">
        <v>58</v>
      </c>
      <c r="Z35" s="155" t="s">
        <v>99</v>
      </c>
      <c r="AA35" s="168" t="s">
        <v>60</v>
      </c>
      <c r="AB35" s="126" t="s">
        <v>55</v>
      </c>
      <c r="AC35" s="126" t="s">
        <v>55</v>
      </c>
      <c r="AD35" s="126" t="s">
        <v>55</v>
      </c>
      <c r="AE35" s="126" t="s">
        <v>130</v>
      </c>
      <c r="AF35" s="126"/>
    </row>
    <row r="36" spans="2:32" ht="153" hidden="1">
      <c r="B36" s="189" t="s">
        <v>45</v>
      </c>
      <c r="C36" s="190" t="s">
        <v>5</v>
      </c>
      <c r="D36" s="174"/>
      <c r="E36" s="228"/>
      <c r="F36" s="228"/>
      <c r="G36" s="231"/>
      <c r="H36" s="166">
        <v>2</v>
      </c>
      <c r="I36" s="166">
        <v>8</v>
      </c>
      <c r="J36" s="157" t="s">
        <v>50</v>
      </c>
      <c r="K36" s="166" t="s">
        <v>75</v>
      </c>
      <c r="L36" s="157" t="s">
        <v>76</v>
      </c>
      <c r="M36" s="174" t="s">
        <v>77</v>
      </c>
      <c r="N36" s="157" t="s">
        <v>78</v>
      </c>
      <c r="O36" s="167" t="s">
        <v>55</v>
      </c>
      <c r="P36" s="167" t="s">
        <v>55</v>
      </c>
      <c r="Q36" s="167" t="s">
        <v>55</v>
      </c>
      <c r="R36" s="168">
        <v>2</v>
      </c>
      <c r="S36" s="168">
        <v>3</v>
      </c>
      <c r="T36" s="168">
        <v>6</v>
      </c>
      <c r="U36" s="168" t="s">
        <v>28</v>
      </c>
      <c r="V36" s="168">
        <v>10</v>
      </c>
      <c r="W36" s="169">
        <v>60</v>
      </c>
      <c r="X36" s="168" t="s">
        <v>57</v>
      </c>
      <c r="Y36" s="168" t="s">
        <v>58</v>
      </c>
      <c r="Z36" s="168" t="s">
        <v>79</v>
      </c>
      <c r="AA36" s="168" t="s">
        <v>60</v>
      </c>
      <c r="AB36" s="126" t="s">
        <v>55</v>
      </c>
      <c r="AC36" s="126" t="s">
        <v>55</v>
      </c>
      <c r="AD36" s="126" t="s">
        <v>80</v>
      </c>
      <c r="AE36" s="126" t="s">
        <v>81</v>
      </c>
      <c r="AF36" s="126" t="s">
        <v>55</v>
      </c>
    </row>
    <row r="37" spans="2:32" ht="153">
      <c r="B37" s="189" t="s">
        <v>45</v>
      </c>
      <c r="C37" s="190" t="s">
        <v>5</v>
      </c>
      <c r="D37" s="174"/>
      <c r="E37" s="228"/>
      <c r="F37" s="228"/>
      <c r="G37" s="231"/>
      <c r="H37" s="166">
        <v>2</v>
      </c>
      <c r="I37" s="166">
        <v>8</v>
      </c>
      <c r="J37" s="157" t="s">
        <v>50</v>
      </c>
      <c r="K37" s="166" t="s">
        <v>82</v>
      </c>
      <c r="L37" s="157" t="s">
        <v>83</v>
      </c>
      <c r="M37" s="174" t="s">
        <v>84</v>
      </c>
      <c r="N37" s="157" t="s">
        <v>85</v>
      </c>
      <c r="O37" s="167" t="s">
        <v>55</v>
      </c>
      <c r="P37" s="167" t="s">
        <v>55</v>
      </c>
      <c r="Q37" s="167" t="s">
        <v>55</v>
      </c>
      <c r="R37" s="168">
        <v>2</v>
      </c>
      <c r="S37" s="168">
        <v>4</v>
      </c>
      <c r="T37" s="158">
        <v>8</v>
      </c>
      <c r="U37" s="168" t="s">
        <v>28</v>
      </c>
      <c r="V37" s="168">
        <v>25</v>
      </c>
      <c r="W37" s="169">
        <v>200</v>
      </c>
      <c r="X37" s="168" t="s">
        <v>86</v>
      </c>
      <c r="Y37" s="159" t="s">
        <v>87</v>
      </c>
      <c r="Z37" s="168" t="s">
        <v>88</v>
      </c>
      <c r="AA37" s="168" t="s">
        <v>60</v>
      </c>
      <c r="AB37" s="126" t="s">
        <v>55</v>
      </c>
      <c r="AC37" s="126" t="s">
        <v>55</v>
      </c>
      <c r="AD37" s="126" t="s">
        <v>89</v>
      </c>
      <c r="AE37" s="170" t="s">
        <v>110</v>
      </c>
      <c r="AF37" s="126" t="s">
        <v>55</v>
      </c>
    </row>
    <row r="38" spans="2:32" ht="153">
      <c r="B38" s="189" t="s">
        <v>45</v>
      </c>
      <c r="C38" s="190" t="s">
        <v>5</v>
      </c>
      <c r="D38" s="174"/>
      <c r="E38" s="228"/>
      <c r="F38" s="228"/>
      <c r="G38" s="231"/>
      <c r="H38" s="166">
        <v>2</v>
      </c>
      <c r="I38" s="166">
        <v>8</v>
      </c>
      <c r="J38" s="157" t="s">
        <v>50</v>
      </c>
      <c r="K38" s="166" t="s">
        <v>91</v>
      </c>
      <c r="L38" s="157" t="s">
        <v>92</v>
      </c>
      <c r="M38" s="174" t="s">
        <v>93</v>
      </c>
      <c r="N38" s="157" t="s">
        <v>85</v>
      </c>
      <c r="O38" s="167" t="s">
        <v>55</v>
      </c>
      <c r="P38" s="167" t="s">
        <v>55</v>
      </c>
      <c r="Q38" s="167" t="s">
        <v>55</v>
      </c>
      <c r="R38" s="168">
        <v>2</v>
      </c>
      <c r="S38" s="168">
        <v>3</v>
      </c>
      <c r="T38" s="158">
        <v>6</v>
      </c>
      <c r="U38" s="168" t="s">
        <v>28</v>
      </c>
      <c r="V38" s="168">
        <v>25</v>
      </c>
      <c r="W38" s="169">
        <v>150</v>
      </c>
      <c r="X38" s="168" t="s">
        <v>86</v>
      </c>
      <c r="Y38" s="159" t="s">
        <v>87</v>
      </c>
      <c r="Z38" s="168" t="s">
        <v>88</v>
      </c>
      <c r="AA38" s="168" t="s">
        <v>60</v>
      </c>
      <c r="AB38" s="126" t="s">
        <v>55</v>
      </c>
      <c r="AC38" s="126" t="s">
        <v>55</v>
      </c>
      <c r="AD38" s="154" t="s">
        <v>55</v>
      </c>
      <c r="AE38" s="156" t="s">
        <v>140</v>
      </c>
      <c r="AF38" s="171" t="s">
        <v>55</v>
      </c>
    </row>
    <row r="39" spans="2:32" ht="153">
      <c r="B39" s="189" t="s">
        <v>45</v>
      </c>
      <c r="C39" s="190" t="s">
        <v>5</v>
      </c>
      <c r="D39" s="174"/>
      <c r="E39" s="228"/>
      <c r="F39" s="228"/>
      <c r="G39" s="231"/>
      <c r="H39" s="166">
        <v>2</v>
      </c>
      <c r="I39" s="166">
        <v>8</v>
      </c>
      <c r="J39" s="157" t="s">
        <v>50</v>
      </c>
      <c r="K39" s="166" t="s">
        <v>51</v>
      </c>
      <c r="L39" s="157" t="s">
        <v>133</v>
      </c>
      <c r="M39" s="173" t="s">
        <v>134</v>
      </c>
      <c r="N39" s="157" t="s">
        <v>70</v>
      </c>
      <c r="O39" s="167" t="s">
        <v>55</v>
      </c>
      <c r="P39" s="167" t="s">
        <v>55</v>
      </c>
      <c r="Q39" s="167" t="s">
        <v>55</v>
      </c>
      <c r="R39" s="168">
        <v>2</v>
      </c>
      <c r="S39" s="168">
        <v>3</v>
      </c>
      <c r="T39" s="168">
        <v>6</v>
      </c>
      <c r="U39" s="168" t="s">
        <v>28</v>
      </c>
      <c r="V39" s="168">
        <v>25</v>
      </c>
      <c r="W39" s="169">
        <v>150</v>
      </c>
      <c r="X39" s="168" t="s">
        <v>86</v>
      </c>
      <c r="Y39" s="168" t="s">
        <v>87</v>
      </c>
      <c r="Z39" s="168" t="s">
        <v>135</v>
      </c>
      <c r="AA39" s="168" t="s">
        <v>60</v>
      </c>
      <c r="AB39" s="126" t="s">
        <v>55</v>
      </c>
      <c r="AC39" s="126" t="s">
        <v>55</v>
      </c>
      <c r="AD39" s="172" t="s">
        <v>55</v>
      </c>
      <c r="AE39" s="175" t="s">
        <v>136</v>
      </c>
      <c r="AF39" s="171" t="s">
        <v>55</v>
      </c>
    </row>
    <row r="40" spans="2:32" ht="153" hidden="1">
      <c r="B40" s="189" t="s">
        <v>45</v>
      </c>
      <c r="C40" s="190" t="s">
        <v>5</v>
      </c>
      <c r="D40" s="174"/>
      <c r="E40" s="228"/>
      <c r="F40" s="228"/>
      <c r="G40" s="231"/>
      <c r="H40" s="166">
        <v>2</v>
      </c>
      <c r="I40" s="166">
        <v>8</v>
      </c>
      <c r="J40" s="157" t="s">
        <v>50</v>
      </c>
      <c r="K40" s="166" t="s">
        <v>51</v>
      </c>
      <c r="L40" s="157" t="s">
        <v>63</v>
      </c>
      <c r="M40" s="174" t="s">
        <v>64</v>
      </c>
      <c r="N40" s="157" t="s">
        <v>54</v>
      </c>
      <c r="O40" s="165" t="s">
        <v>55</v>
      </c>
      <c r="P40" s="165" t="s">
        <v>55</v>
      </c>
      <c r="Q40" s="165" t="s">
        <v>65</v>
      </c>
      <c r="R40" s="168">
        <v>2</v>
      </c>
      <c r="S40" s="168">
        <v>3</v>
      </c>
      <c r="T40" s="168">
        <v>6</v>
      </c>
      <c r="U40" s="168" t="s">
        <v>28</v>
      </c>
      <c r="V40" s="168">
        <v>10</v>
      </c>
      <c r="W40" s="169">
        <v>60</v>
      </c>
      <c r="X40" s="168" t="s">
        <v>57</v>
      </c>
      <c r="Y40" s="168" t="s">
        <v>58</v>
      </c>
      <c r="Z40" s="168" t="s">
        <v>59</v>
      </c>
      <c r="AA40" s="168" t="s">
        <v>60</v>
      </c>
      <c r="AB40" s="126" t="s">
        <v>55</v>
      </c>
      <c r="AC40" s="126" t="s">
        <v>55</v>
      </c>
      <c r="AD40" s="172" t="s">
        <v>66</v>
      </c>
      <c r="AE40" s="172" t="s">
        <v>67</v>
      </c>
      <c r="AF40" s="160"/>
    </row>
    <row r="41" spans="2:32" ht="153" hidden="1">
      <c r="B41" s="189" t="s">
        <v>45</v>
      </c>
      <c r="C41" s="190" t="s">
        <v>5</v>
      </c>
      <c r="D41" s="174"/>
      <c r="E41" s="228"/>
      <c r="F41" s="228"/>
      <c r="G41" s="231"/>
      <c r="H41" s="166">
        <v>2</v>
      </c>
      <c r="I41" s="166">
        <v>8</v>
      </c>
      <c r="J41" s="157" t="s">
        <v>50</v>
      </c>
      <c r="K41" s="166" t="s">
        <v>51</v>
      </c>
      <c r="L41" s="157" t="s">
        <v>68</v>
      </c>
      <c r="M41" s="174" t="s">
        <v>69</v>
      </c>
      <c r="N41" s="157" t="s">
        <v>70</v>
      </c>
      <c r="O41" s="165" t="s">
        <v>71</v>
      </c>
      <c r="P41" s="165" t="s">
        <v>55</v>
      </c>
      <c r="Q41" s="165" t="s">
        <v>65</v>
      </c>
      <c r="R41" s="168">
        <v>2</v>
      </c>
      <c r="S41" s="168">
        <v>2</v>
      </c>
      <c r="T41" s="168">
        <v>4</v>
      </c>
      <c r="U41" s="168" t="s">
        <v>72</v>
      </c>
      <c r="V41" s="168">
        <v>10</v>
      </c>
      <c r="W41" s="169">
        <v>40</v>
      </c>
      <c r="X41" s="168" t="s">
        <v>57</v>
      </c>
      <c r="Y41" s="168" t="s">
        <v>58</v>
      </c>
      <c r="Z41" s="168" t="s">
        <v>73</v>
      </c>
      <c r="AA41" s="168" t="s">
        <v>60</v>
      </c>
      <c r="AB41" s="126" t="s">
        <v>55</v>
      </c>
      <c r="AC41" s="126" t="s">
        <v>55</v>
      </c>
      <c r="AD41" s="172" t="s">
        <v>71</v>
      </c>
      <c r="AE41" s="172" t="s">
        <v>74</v>
      </c>
      <c r="AF41" s="160"/>
    </row>
    <row r="42" spans="2:32" ht="63.75" hidden="1">
      <c r="B42" s="189"/>
      <c r="C42" s="190"/>
      <c r="D42" s="174"/>
      <c r="E42" s="228"/>
      <c r="F42" s="228"/>
      <c r="G42" s="231"/>
      <c r="H42" s="166">
        <v>2</v>
      </c>
      <c r="I42" s="166">
        <v>8</v>
      </c>
      <c r="J42" s="157" t="s">
        <v>50</v>
      </c>
      <c r="K42" s="166" t="s">
        <v>51</v>
      </c>
      <c r="L42" s="157" t="s">
        <v>52</v>
      </c>
      <c r="M42" s="174" t="s">
        <v>53</v>
      </c>
      <c r="N42" s="157" t="s">
        <v>54</v>
      </c>
      <c r="O42" s="165" t="s">
        <v>55</v>
      </c>
      <c r="P42" s="165" t="s">
        <v>56</v>
      </c>
      <c r="Q42" s="165" t="s">
        <v>137</v>
      </c>
      <c r="R42" s="168">
        <v>2</v>
      </c>
      <c r="S42" s="168">
        <v>3</v>
      </c>
      <c r="T42" s="168">
        <v>6</v>
      </c>
      <c r="U42" s="168" t="s">
        <v>28</v>
      </c>
      <c r="V42" s="168">
        <v>10</v>
      </c>
      <c r="W42" s="169">
        <v>60</v>
      </c>
      <c r="X42" s="168" t="s">
        <v>57</v>
      </c>
      <c r="Y42" s="168" t="s">
        <v>58</v>
      </c>
      <c r="Z42" s="168" t="s">
        <v>59</v>
      </c>
      <c r="AA42" s="168" t="s">
        <v>60</v>
      </c>
      <c r="AB42" s="126" t="s">
        <v>55</v>
      </c>
      <c r="AC42" s="126" t="s">
        <v>55</v>
      </c>
      <c r="AD42" s="172" t="s">
        <v>61</v>
      </c>
      <c r="AE42" s="172" t="s">
        <v>62</v>
      </c>
      <c r="AF42" s="160"/>
    </row>
    <row r="43" spans="2:32" ht="153">
      <c r="B43" s="189" t="s">
        <v>45</v>
      </c>
      <c r="C43" s="190" t="s">
        <v>5</v>
      </c>
      <c r="D43" s="174"/>
      <c r="E43" s="229"/>
      <c r="F43" s="229"/>
      <c r="G43" s="232"/>
      <c r="H43" s="166">
        <v>2</v>
      </c>
      <c r="I43" s="166">
        <v>8</v>
      </c>
      <c r="J43" s="157" t="s">
        <v>50</v>
      </c>
      <c r="K43" s="166" t="s">
        <v>95</v>
      </c>
      <c r="L43" s="157" t="s">
        <v>96</v>
      </c>
      <c r="M43" s="174" t="s">
        <v>97</v>
      </c>
      <c r="N43" s="166" t="s">
        <v>98</v>
      </c>
      <c r="O43" s="167" t="s">
        <v>55</v>
      </c>
      <c r="P43" s="167" t="s">
        <v>55</v>
      </c>
      <c r="Q43" s="167" t="s">
        <v>55</v>
      </c>
      <c r="R43" s="168">
        <v>2</v>
      </c>
      <c r="S43" s="168">
        <v>4</v>
      </c>
      <c r="T43" s="158">
        <v>8</v>
      </c>
      <c r="U43" s="168" t="s">
        <v>28</v>
      </c>
      <c r="V43" s="168">
        <v>25</v>
      </c>
      <c r="W43" s="169">
        <v>200</v>
      </c>
      <c r="X43" s="168" t="s">
        <v>86</v>
      </c>
      <c r="Y43" s="159" t="s">
        <v>87</v>
      </c>
      <c r="Z43" s="155" t="s">
        <v>99</v>
      </c>
      <c r="AA43" s="168" t="s">
        <v>60</v>
      </c>
      <c r="AB43" s="126" t="s">
        <v>55</v>
      </c>
      <c r="AC43" s="126" t="s">
        <v>55</v>
      </c>
      <c r="AD43" s="126" t="s">
        <v>55</v>
      </c>
      <c r="AE43" s="172" t="s">
        <v>132</v>
      </c>
      <c r="AF43" s="171" t="s">
        <v>55</v>
      </c>
    </row>
    <row r="44" spans="2:32" ht="153" hidden="1">
      <c r="B44" s="189" t="s">
        <v>45</v>
      </c>
      <c r="C44" s="190" t="s">
        <v>5</v>
      </c>
      <c r="D44" s="174"/>
      <c r="E44" s="227" t="s">
        <v>141</v>
      </c>
      <c r="F44" s="227" t="s">
        <v>48</v>
      </c>
      <c r="G44" s="230" t="s">
        <v>142</v>
      </c>
      <c r="H44" s="166">
        <v>2</v>
      </c>
      <c r="I44" s="166">
        <v>8</v>
      </c>
      <c r="J44" s="157" t="s">
        <v>50</v>
      </c>
      <c r="K44" s="166" t="s">
        <v>101</v>
      </c>
      <c r="L44" s="166" t="s">
        <v>102</v>
      </c>
      <c r="M44" s="157" t="s">
        <v>103</v>
      </c>
      <c r="N44" s="157" t="s">
        <v>104</v>
      </c>
      <c r="O44" s="167" t="s">
        <v>55</v>
      </c>
      <c r="P44" s="167" t="s">
        <v>55</v>
      </c>
      <c r="Q44" s="167" t="s">
        <v>65</v>
      </c>
      <c r="R44" s="168">
        <v>2</v>
      </c>
      <c r="S44" s="168">
        <v>3</v>
      </c>
      <c r="T44" s="158">
        <v>6</v>
      </c>
      <c r="U44" s="168" t="s">
        <v>28</v>
      </c>
      <c r="V44" s="168">
        <v>10</v>
      </c>
      <c r="W44" s="169">
        <v>60</v>
      </c>
      <c r="X44" s="168" t="s">
        <v>57</v>
      </c>
      <c r="Y44" s="159" t="s">
        <v>58</v>
      </c>
      <c r="Z44" s="155" t="s">
        <v>105</v>
      </c>
      <c r="AA44" s="168" t="s">
        <v>60</v>
      </c>
      <c r="AB44" s="126" t="s">
        <v>106</v>
      </c>
      <c r="AC44" s="126" t="s">
        <v>55</v>
      </c>
      <c r="AD44" s="126" t="s">
        <v>55</v>
      </c>
      <c r="AE44" s="126" t="s">
        <v>107</v>
      </c>
      <c r="AF44" s="126" t="s">
        <v>55</v>
      </c>
    </row>
    <row r="45" spans="2:32" ht="153" hidden="1">
      <c r="B45" s="189" t="s">
        <v>45</v>
      </c>
      <c r="C45" s="190" t="s">
        <v>5</v>
      </c>
      <c r="D45" s="174"/>
      <c r="E45" s="228"/>
      <c r="F45" s="228"/>
      <c r="G45" s="231"/>
      <c r="H45" s="166">
        <v>2</v>
      </c>
      <c r="I45" s="166">
        <v>8</v>
      </c>
      <c r="J45" s="157" t="s">
        <v>50</v>
      </c>
      <c r="K45" s="166" t="s">
        <v>121</v>
      </c>
      <c r="L45" s="166" t="s">
        <v>122</v>
      </c>
      <c r="M45" s="157" t="s">
        <v>123</v>
      </c>
      <c r="N45" s="157" t="s">
        <v>124</v>
      </c>
      <c r="O45" s="167" t="s">
        <v>55</v>
      </c>
      <c r="P45" s="167" t="s">
        <v>55</v>
      </c>
      <c r="Q45" s="167" t="s">
        <v>65</v>
      </c>
      <c r="R45" s="168">
        <v>2</v>
      </c>
      <c r="S45" s="168">
        <v>2</v>
      </c>
      <c r="T45" s="168">
        <v>4</v>
      </c>
      <c r="U45" s="168" t="s">
        <v>72</v>
      </c>
      <c r="V45" s="168">
        <v>10</v>
      </c>
      <c r="W45" s="169">
        <v>40</v>
      </c>
      <c r="X45" s="168" t="s">
        <v>57</v>
      </c>
      <c r="Y45" s="168" t="s">
        <v>58</v>
      </c>
      <c r="Z45" s="155" t="s">
        <v>105</v>
      </c>
      <c r="AA45" s="168" t="s">
        <v>60</v>
      </c>
      <c r="AB45" s="126" t="s">
        <v>125</v>
      </c>
      <c r="AC45" s="126" t="s">
        <v>55</v>
      </c>
      <c r="AD45" s="126" t="s">
        <v>55</v>
      </c>
      <c r="AE45" s="126" t="s">
        <v>126</v>
      </c>
      <c r="AF45" s="126"/>
    </row>
    <row r="46" spans="2:32" ht="153" hidden="1">
      <c r="B46" s="189" t="s">
        <v>45</v>
      </c>
      <c r="C46" s="190" t="s">
        <v>5</v>
      </c>
      <c r="D46" s="174"/>
      <c r="E46" s="228"/>
      <c r="F46" s="228"/>
      <c r="G46" s="231"/>
      <c r="H46" s="166">
        <v>2</v>
      </c>
      <c r="I46" s="166">
        <v>8</v>
      </c>
      <c r="J46" s="157" t="s">
        <v>50</v>
      </c>
      <c r="K46" s="166" t="s">
        <v>127</v>
      </c>
      <c r="L46" s="166" t="s">
        <v>128</v>
      </c>
      <c r="M46" s="157" t="s">
        <v>129</v>
      </c>
      <c r="N46" s="157" t="s">
        <v>124</v>
      </c>
      <c r="O46" s="167" t="s">
        <v>55</v>
      </c>
      <c r="P46" s="167" t="s">
        <v>55</v>
      </c>
      <c r="Q46" s="167" t="s">
        <v>65</v>
      </c>
      <c r="R46" s="168">
        <v>2</v>
      </c>
      <c r="S46" s="168">
        <v>2</v>
      </c>
      <c r="T46" s="168">
        <v>4</v>
      </c>
      <c r="U46" s="168" t="s">
        <v>72</v>
      </c>
      <c r="V46" s="168">
        <v>10</v>
      </c>
      <c r="W46" s="169">
        <v>40</v>
      </c>
      <c r="X46" s="168" t="s">
        <v>57</v>
      </c>
      <c r="Y46" s="168" t="s">
        <v>58</v>
      </c>
      <c r="Z46" s="155" t="s">
        <v>99</v>
      </c>
      <c r="AA46" s="168" t="s">
        <v>60</v>
      </c>
      <c r="AB46" s="126" t="s">
        <v>55</v>
      </c>
      <c r="AC46" s="126" t="s">
        <v>55</v>
      </c>
      <c r="AD46" s="126" t="s">
        <v>55</v>
      </c>
      <c r="AE46" s="126" t="s">
        <v>130</v>
      </c>
      <c r="AF46" s="126"/>
    </row>
    <row r="47" spans="2:32" ht="153" hidden="1">
      <c r="B47" s="189" t="s">
        <v>45</v>
      </c>
      <c r="C47" s="190" t="s">
        <v>5</v>
      </c>
      <c r="D47" s="174"/>
      <c r="E47" s="228"/>
      <c r="F47" s="228"/>
      <c r="G47" s="231"/>
      <c r="H47" s="166">
        <v>2</v>
      </c>
      <c r="I47" s="166">
        <v>8</v>
      </c>
      <c r="J47" s="157" t="s">
        <v>50</v>
      </c>
      <c r="K47" s="166" t="s">
        <v>75</v>
      </c>
      <c r="L47" s="157" t="s">
        <v>76</v>
      </c>
      <c r="M47" s="174" t="s">
        <v>77</v>
      </c>
      <c r="N47" s="157" t="s">
        <v>78</v>
      </c>
      <c r="O47" s="167" t="s">
        <v>55</v>
      </c>
      <c r="P47" s="167" t="s">
        <v>55</v>
      </c>
      <c r="Q47" s="167" t="s">
        <v>55</v>
      </c>
      <c r="R47" s="168">
        <v>2</v>
      </c>
      <c r="S47" s="168">
        <v>3</v>
      </c>
      <c r="T47" s="168">
        <v>6</v>
      </c>
      <c r="U47" s="168" t="s">
        <v>28</v>
      </c>
      <c r="V47" s="168">
        <v>10</v>
      </c>
      <c r="W47" s="169">
        <v>60</v>
      </c>
      <c r="X47" s="168" t="s">
        <v>57</v>
      </c>
      <c r="Y47" s="168" t="s">
        <v>58</v>
      </c>
      <c r="Z47" s="168" t="s">
        <v>79</v>
      </c>
      <c r="AA47" s="168" t="s">
        <v>60</v>
      </c>
      <c r="AB47" s="126" t="s">
        <v>55</v>
      </c>
      <c r="AC47" s="126" t="s">
        <v>55</v>
      </c>
      <c r="AD47" s="126" t="s">
        <v>80</v>
      </c>
      <c r="AE47" s="126" t="s">
        <v>81</v>
      </c>
      <c r="AF47" s="126" t="s">
        <v>55</v>
      </c>
    </row>
    <row r="48" spans="2:32" ht="114" customHeight="1">
      <c r="B48" s="189" t="s">
        <v>45</v>
      </c>
      <c r="C48" s="190" t="s">
        <v>5</v>
      </c>
      <c r="D48" s="174"/>
      <c r="E48" s="228"/>
      <c r="F48" s="228"/>
      <c r="G48" s="231"/>
      <c r="H48" s="166">
        <v>2</v>
      </c>
      <c r="I48" s="166">
        <v>8</v>
      </c>
      <c r="J48" s="157" t="s">
        <v>50</v>
      </c>
      <c r="K48" s="166" t="s">
        <v>82</v>
      </c>
      <c r="L48" s="157" t="s">
        <v>83</v>
      </c>
      <c r="M48" s="174" t="s">
        <v>84</v>
      </c>
      <c r="N48" s="157" t="s">
        <v>85</v>
      </c>
      <c r="O48" s="167" t="s">
        <v>55</v>
      </c>
      <c r="P48" s="167" t="s">
        <v>55</v>
      </c>
      <c r="Q48" s="167" t="s">
        <v>55</v>
      </c>
      <c r="R48" s="168">
        <v>2</v>
      </c>
      <c r="S48" s="168">
        <v>4</v>
      </c>
      <c r="T48" s="158">
        <v>8</v>
      </c>
      <c r="U48" s="168" t="s">
        <v>28</v>
      </c>
      <c r="V48" s="168">
        <v>25</v>
      </c>
      <c r="W48" s="169">
        <v>200</v>
      </c>
      <c r="X48" s="168" t="s">
        <v>86</v>
      </c>
      <c r="Y48" s="159" t="s">
        <v>87</v>
      </c>
      <c r="Z48" s="168" t="s">
        <v>88</v>
      </c>
      <c r="AA48" s="168" t="s">
        <v>60</v>
      </c>
      <c r="AB48" s="126" t="s">
        <v>55</v>
      </c>
      <c r="AC48" s="126" t="s">
        <v>55</v>
      </c>
      <c r="AD48" s="126" t="s">
        <v>89</v>
      </c>
      <c r="AE48" s="170" t="s">
        <v>110</v>
      </c>
      <c r="AF48" s="126" t="s">
        <v>55</v>
      </c>
    </row>
    <row r="49" spans="2:32" ht="153">
      <c r="B49" s="189" t="s">
        <v>45</v>
      </c>
      <c r="C49" s="190" t="s">
        <v>5</v>
      </c>
      <c r="D49" s="174"/>
      <c r="E49" s="228"/>
      <c r="F49" s="228"/>
      <c r="G49" s="231"/>
      <c r="H49" s="166">
        <v>2</v>
      </c>
      <c r="I49" s="166">
        <v>8</v>
      </c>
      <c r="J49" s="157" t="s">
        <v>50</v>
      </c>
      <c r="K49" s="166" t="s">
        <v>91</v>
      </c>
      <c r="L49" s="157" t="s">
        <v>92</v>
      </c>
      <c r="M49" s="174" t="s">
        <v>93</v>
      </c>
      <c r="N49" s="157" t="s">
        <v>85</v>
      </c>
      <c r="O49" s="167" t="s">
        <v>55</v>
      </c>
      <c r="P49" s="167" t="s">
        <v>55</v>
      </c>
      <c r="Q49" s="167" t="s">
        <v>55</v>
      </c>
      <c r="R49" s="168">
        <v>2</v>
      </c>
      <c r="S49" s="168">
        <v>3</v>
      </c>
      <c r="T49" s="158">
        <v>6</v>
      </c>
      <c r="U49" s="168" t="s">
        <v>28</v>
      </c>
      <c r="V49" s="168">
        <v>25</v>
      </c>
      <c r="W49" s="169">
        <v>150</v>
      </c>
      <c r="X49" s="168" t="s">
        <v>86</v>
      </c>
      <c r="Y49" s="159" t="s">
        <v>87</v>
      </c>
      <c r="Z49" s="168" t="s">
        <v>88</v>
      </c>
      <c r="AA49" s="168" t="s">
        <v>60</v>
      </c>
      <c r="AB49" s="126" t="s">
        <v>55</v>
      </c>
      <c r="AC49" s="126" t="s">
        <v>55</v>
      </c>
      <c r="AD49" s="154" t="s">
        <v>55</v>
      </c>
      <c r="AE49" s="156" t="s">
        <v>140</v>
      </c>
      <c r="AF49" s="171" t="s">
        <v>55</v>
      </c>
    </row>
    <row r="50" spans="2:32" ht="153">
      <c r="B50" s="189" t="s">
        <v>45</v>
      </c>
      <c r="C50" s="190" t="s">
        <v>5</v>
      </c>
      <c r="D50" s="174"/>
      <c r="E50" s="228"/>
      <c r="F50" s="228"/>
      <c r="G50" s="231"/>
      <c r="H50" s="166">
        <v>2</v>
      </c>
      <c r="I50" s="166">
        <v>8</v>
      </c>
      <c r="J50" s="157" t="s">
        <v>50</v>
      </c>
      <c r="K50" s="166" t="s">
        <v>51</v>
      </c>
      <c r="L50" s="157" t="s">
        <v>133</v>
      </c>
      <c r="M50" s="173" t="s">
        <v>134</v>
      </c>
      <c r="N50" s="157" t="s">
        <v>70</v>
      </c>
      <c r="O50" s="167" t="s">
        <v>55</v>
      </c>
      <c r="P50" s="167" t="s">
        <v>55</v>
      </c>
      <c r="Q50" s="167" t="s">
        <v>55</v>
      </c>
      <c r="R50" s="168">
        <v>2</v>
      </c>
      <c r="S50" s="168">
        <v>3</v>
      </c>
      <c r="T50" s="168">
        <v>6</v>
      </c>
      <c r="U50" s="168" t="s">
        <v>28</v>
      </c>
      <c r="V50" s="168">
        <v>25</v>
      </c>
      <c r="W50" s="169">
        <v>150</v>
      </c>
      <c r="X50" s="168" t="s">
        <v>86</v>
      </c>
      <c r="Y50" s="168" t="s">
        <v>87</v>
      </c>
      <c r="Z50" s="168" t="s">
        <v>135</v>
      </c>
      <c r="AA50" s="168" t="s">
        <v>60</v>
      </c>
      <c r="AB50" s="126" t="s">
        <v>55</v>
      </c>
      <c r="AC50" s="126" t="s">
        <v>55</v>
      </c>
      <c r="AD50" s="172" t="s">
        <v>55</v>
      </c>
      <c r="AE50" s="175" t="s">
        <v>143</v>
      </c>
      <c r="AF50" s="171" t="s">
        <v>55</v>
      </c>
    </row>
    <row r="51" spans="2:32" ht="153" hidden="1">
      <c r="B51" s="189" t="s">
        <v>45</v>
      </c>
      <c r="C51" s="190" t="s">
        <v>5</v>
      </c>
      <c r="D51" s="174"/>
      <c r="E51" s="228"/>
      <c r="F51" s="228"/>
      <c r="G51" s="231"/>
      <c r="H51" s="166">
        <v>2</v>
      </c>
      <c r="I51" s="166">
        <v>8</v>
      </c>
      <c r="J51" s="157" t="s">
        <v>50</v>
      </c>
      <c r="K51" s="166" t="s">
        <v>51</v>
      </c>
      <c r="L51" s="157" t="s">
        <v>63</v>
      </c>
      <c r="M51" s="174" t="s">
        <v>64</v>
      </c>
      <c r="N51" s="157" t="s">
        <v>54</v>
      </c>
      <c r="O51" s="165" t="s">
        <v>55</v>
      </c>
      <c r="P51" s="165" t="s">
        <v>55</v>
      </c>
      <c r="Q51" s="165" t="s">
        <v>65</v>
      </c>
      <c r="R51" s="168">
        <v>2</v>
      </c>
      <c r="S51" s="168">
        <v>3</v>
      </c>
      <c r="T51" s="168">
        <v>6</v>
      </c>
      <c r="U51" s="168" t="s">
        <v>28</v>
      </c>
      <c r="V51" s="168">
        <v>10</v>
      </c>
      <c r="W51" s="169">
        <v>60</v>
      </c>
      <c r="X51" s="168" t="s">
        <v>57</v>
      </c>
      <c r="Y51" s="168" t="s">
        <v>58</v>
      </c>
      <c r="Z51" s="168" t="s">
        <v>59</v>
      </c>
      <c r="AA51" s="168" t="s">
        <v>60</v>
      </c>
      <c r="AB51" s="126" t="s">
        <v>55</v>
      </c>
      <c r="AC51" s="126" t="s">
        <v>55</v>
      </c>
      <c r="AD51" s="172" t="s">
        <v>66</v>
      </c>
      <c r="AE51" s="172" t="s">
        <v>144</v>
      </c>
      <c r="AF51" s="160"/>
    </row>
    <row r="52" spans="2:32" ht="153" hidden="1">
      <c r="B52" s="189" t="s">
        <v>45</v>
      </c>
      <c r="C52" s="190" t="s">
        <v>5</v>
      </c>
      <c r="D52" s="174"/>
      <c r="E52" s="228"/>
      <c r="F52" s="228"/>
      <c r="G52" s="231"/>
      <c r="H52" s="166">
        <v>2</v>
      </c>
      <c r="I52" s="166">
        <v>8</v>
      </c>
      <c r="J52" s="157" t="s">
        <v>50</v>
      </c>
      <c r="K52" s="166" t="s">
        <v>51</v>
      </c>
      <c r="L52" s="157" t="s">
        <v>68</v>
      </c>
      <c r="M52" s="174" t="s">
        <v>69</v>
      </c>
      <c r="N52" s="157" t="s">
        <v>70</v>
      </c>
      <c r="O52" s="165" t="s">
        <v>71</v>
      </c>
      <c r="P52" s="165" t="s">
        <v>55</v>
      </c>
      <c r="Q52" s="165" t="s">
        <v>65</v>
      </c>
      <c r="R52" s="168">
        <v>2</v>
      </c>
      <c r="S52" s="168">
        <v>2</v>
      </c>
      <c r="T52" s="168">
        <v>4</v>
      </c>
      <c r="U52" s="168" t="s">
        <v>72</v>
      </c>
      <c r="V52" s="168">
        <v>10</v>
      </c>
      <c r="W52" s="169">
        <v>40</v>
      </c>
      <c r="X52" s="168" t="s">
        <v>57</v>
      </c>
      <c r="Y52" s="168" t="s">
        <v>58</v>
      </c>
      <c r="Z52" s="168" t="s">
        <v>73</v>
      </c>
      <c r="AA52" s="168" t="s">
        <v>60</v>
      </c>
      <c r="AB52" s="126" t="s">
        <v>55</v>
      </c>
      <c r="AC52" s="126" t="s">
        <v>55</v>
      </c>
      <c r="AD52" s="172" t="s">
        <v>71</v>
      </c>
      <c r="AE52" s="172" t="s">
        <v>74</v>
      </c>
      <c r="AF52" s="171" t="s">
        <v>145</v>
      </c>
    </row>
    <row r="53" spans="2:32" ht="153" hidden="1">
      <c r="B53" s="189" t="s">
        <v>45</v>
      </c>
      <c r="C53" s="190" t="s">
        <v>5</v>
      </c>
      <c r="D53" s="174"/>
      <c r="E53" s="228"/>
      <c r="F53" s="228"/>
      <c r="G53" s="231"/>
      <c r="H53" s="166">
        <v>2</v>
      </c>
      <c r="I53" s="166">
        <v>8</v>
      </c>
      <c r="J53" s="157" t="s">
        <v>50</v>
      </c>
      <c r="K53" s="166" t="s">
        <v>51</v>
      </c>
      <c r="L53" s="157" t="s">
        <v>52</v>
      </c>
      <c r="M53" s="174" t="s">
        <v>53</v>
      </c>
      <c r="N53" s="157" t="s">
        <v>54</v>
      </c>
      <c r="O53" s="165" t="s">
        <v>55</v>
      </c>
      <c r="P53" s="165" t="s">
        <v>56</v>
      </c>
      <c r="Q53" s="165" t="s">
        <v>137</v>
      </c>
      <c r="R53" s="168">
        <v>2</v>
      </c>
      <c r="S53" s="168">
        <v>3</v>
      </c>
      <c r="T53" s="168">
        <v>6</v>
      </c>
      <c r="U53" s="168" t="s">
        <v>28</v>
      </c>
      <c r="V53" s="168">
        <v>10</v>
      </c>
      <c r="W53" s="169">
        <v>60</v>
      </c>
      <c r="X53" s="168" t="s">
        <v>57</v>
      </c>
      <c r="Y53" s="168" t="s">
        <v>58</v>
      </c>
      <c r="Z53" s="168" t="s">
        <v>59</v>
      </c>
      <c r="AA53" s="168" t="s">
        <v>60</v>
      </c>
      <c r="AB53" s="126" t="s">
        <v>55</v>
      </c>
      <c r="AC53" s="126" t="s">
        <v>55</v>
      </c>
      <c r="AD53" s="172" t="s">
        <v>146</v>
      </c>
      <c r="AE53" s="163" t="s">
        <v>147</v>
      </c>
      <c r="AF53" s="160"/>
    </row>
    <row r="54" spans="2:32" ht="129.75" customHeight="1">
      <c r="B54" s="189" t="s">
        <v>45</v>
      </c>
      <c r="C54" s="190" t="s">
        <v>5</v>
      </c>
      <c r="D54" s="174"/>
      <c r="E54" s="229"/>
      <c r="F54" s="229"/>
      <c r="G54" s="232"/>
      <c r="H54" s="166">
        <v>2</v>
      </c>
      <c r="I54" s="166">
        <v>8</v>
      </c>
      <c r="J54" s="157" t="s">
        <v>50</v>
      </c>
      <c r="K54" s="166" t="s">
        <v>95</v>
      </c>
      <c r="L54" s="157" t="s">
        <v>96</v>
      </c>
      <c r="M54" s="174" t="s">
        <v>97</v>
      </c>
      <c r="N54" s="166" t="s">
        <v>98</v>
      </c>
      <c r="O54" s="167" t="s">
        <v>55</v>
      </c>
      <c r="P54" s="167" t="s">
        <v>55</v>
      </c>
      <c r="Q54" s="167" t="s">
        <v>55</v>
      </c>
      <c r="R54" s="168">
        <v>2</v>
      </c>
      <c r="S54" s="168">
        <v>4</v>
      </c>
      <c r="T54" s="158">
        <v>8</v>
      </c>
      <c r="U54" s="168" t="s">
        <v>28</v>
      </c>
      <c r="V54" s="168">
        <v>25</v>
      </c>
      <c r="W54" s="169">
        <v>200</v>
      </c>
      <c r="X54" s="168" t="s">
        <v>86</v>
      </c>
      <c r="Y54" s="159" t="s">
        <v>87</v>
      </c>
      <c r="Z54" s="155" t="s">
        <v>99</v>
      </c>
      <c r="AA54" s="168" t="s">
        <v>60</v>
      </c>
      <c r="AB54" s="126" t="s">
        <v>55</v>
      </c>
      <c r="AC54" s="126" t="s">
        <v>55</v>
      </c>
      <c r="AD54" s="126" t="s">
        <v>55</v>
      </c>
      <c r="AE54" s="172" t="s">
        <v>132</v>
      </c>
      <c r="AF54" s="171" t="s">
        <v>55</v>
      </c>
    </row>
    <row r="55" spans="2:32" ht="156.75" hidden="1" customHeight="1">
      <c r="B55" s="217" t="s">
        <v>148</v>
      </c>
      <c r="C55" s="215" t="s">
        <v>5</v>
      </c>
      <c r="D55" s="216" t="s">
        <v>46</v>
      </c>
      <c r="E55" s="214" t="s">
        <v>149</v>
      </c>
      <c r="F55" s="214" t="s">
        <v>150</v>
      </c>
      <c r="G55" s="230" t="s">
        <v>151</v>
      </c>
      <c r="H55" s="157">
        <v>1</v>
      </c>
      <c r="I55" s="166">
        <v>8</v>
      </c>
      <c r="J55" s="157" t="s">
        <v>50</v>
      </c>
      <c r="K55" s="166" t="s">
        <v>91</v>
      </c>
      <c r="L55" s="157" t="s">
        <v>152</v>
      </c>
      <c r="M55" s="164" t="s">
        <v>153</v>
      </c>
      <c r="N55" s="157" t="s">
        <v>78</v>
      </c>
      <c r="O55" s="165" t="s">
        <v>55</v>
      </c>
      <c r="P55" s="165" t="s">
        <v>55</v>
      </c>
      <c r="Q55" s="165" t="s">
        <v>154</v>
      </c>
      <c r="R55" s="168">
        <v>2</v>
      </c>
      <c r="S55" s="168">
        <v>4</v>
      </c>
      <c r="T55" s="168">
        <v>8</v>
      </c>
      <c r="U55" s="168" t="s">
        <v>28</v>
      </c>
      <c r="V55" s="168">
        <v>10</v>
      </c>
      <c r="W55" s="169">
        <v>80</v>
      </c>
      <c r="X55" s="168" t="s">
        <v>57</v>
      </c>
      <c r="Y55" s="168" t="s">
        <v>58</v>
      </c>
      <c r="Z55" s="168" t="s">
        <v>88</v>
      </c>
      <c r="AA55" s="168" t="s">
        <v>60</v>
      </c>
      <c r="AB55" s="126" t="s">
        <v>55</v>
      </c>
      <c r="AC55" s="126" t="s">
        <v>55</v>
      </c>
      <c r="AD55" s="172" t="s">
        <v>155</v>
      </c>
      <c r="AE55" s="171" t="s">
        <v>156</v>
      </c>
      <c r="AF55" s="171" t="s">
        <v>55</v>
      </c>
    </row>
    <row r="56" spans="2:32" ht="143.25" customHeight="1">
      <c r="B56" s="217"/>
      <c r="C56" s="215"/>
      <c r="D56" s="216"/>
      <c r="E56" s="214"/>
      <c r="F56" s="214"/>
      <c r="G56" s="231"/>
      <c r="H56" s="157">
        <v>1</v>
      </c>
      <c r="I56" s="166">
        <v>8</v>
      </c>
      <c r="J56" s="157" t="s">
        <v>50</v>
      </c>
      <c r="K56" s="166" t="s">
        <v>82</v>
      </c>
      <c r="L56" s="157" t="s">
        <v>83</v>
      </c>
      <c r="M56" s="174" t="s">
        <v>157</v>
      </c>
      <c r="N56" s="157" t="s">
        <v>85</v>
      </c>
      <c r="O56" s="167" t="s">
        <v>55</v>
      </c>
      <c r="P56" s="167" t="s">
        <v>55</v>
      </c>
      <c r="Q56" s="167" t="s">
        <v>65</v>
      </c>
      <c r="R56" s="168">
        <v>2</v>
      </c>
      <c r="S56" s="168">
        <v>4</v>
      </c>
      <c r="T56" s="158">
        <v>8</v>
      </c>
      <c r="U56" s="168" t="s">
        <v>28</v>
      </c>
      <c r="V56" s="168">
        <v>25</v>
      </c>
      <c r="W56" s="169">
        <v>200</v>
      </c>
      <c r="X56" s="168" t="s">
        <v>86</v>
      </c>
      <c r="Y56" s="159" t="s">
        <v>87</v>
      </c>
      <c r="Z56" s="168" t="s">
        <v>88</v>
      </c>
      <c r="AA56" s="168" t="s">
        <v>60</v>
      </c>
      <c r="AB56" s="126" t="s">
        <v>55</v>
      </c>
      <c r="AC56" s="126" t="s">
        <v>55</v>
      </c>
      <c r="AD56" s="126" t="s">
        <v>89</v>
      </c>
      <c r="AE56" s="170" t="s">
        <v>110</v>
      </c>
      <c r="AF56" s="160" t="s">
        <v>158</v>
      </c>
    </row>
    <row r="57" spans="2:32" ht="149.25" hidden="1" customHeight="1">
      <c r="B57" s="217"/>
      <c r="C57" s="215"/>
      <c r="D57" s="216"/>
      <c r="E57" s="214"/>
      <c r="F57" s="214"/>
      <c r="G57" s="231"/>
      <c r="H57" s="157">
        <v>1</v>
      </c>
      <c r="I57" s="166">
        <v>8</v>
      </c>
      <c r="J57" s="157" t="s">
        <v>50</v>
      </c>
      <c r="K57" s="166" t="s">
        <v>75</v>
      </c>
      <c r="L57" s="157" t="s">
        <v>76</v>
      </c>
      <c r="M57" s="174" t="s">
        <v>159</v>
      </c>
      <c r="N57" s="157" t="s">
        <v>78</v>
      </c>
      <c r="O57" s="167" t="s">
        <v>55</v>
      </c>
      <c r="P57" s="167" t="s">
        <v>55</v>
      </c>
      <c r="Q57" s="167" t="s">
        <v>65</v>
      </c>
      <c r="R57" s="168">
        <v>2</v>
      </c>
      <c r="S57" s="168">
        <v>3</v>
      </c>
      <c r="T57" s="168">
        <v>6</v>
      </c>
      <c r="U57" s="168" t="s">
        <v>28</v>
      </c>
      <c r="V57" s="168">
        <v>10</v>
      </c>
      <c r="W57" s="169">
        <v>60</v>
      </c>
      <c r="X57" s="168" t="s">
        <v>57</v>
      </c>
      <c r="Y57" s="168" t="s">
        <v>58</v>
      </c>
      <c r="Z57" s="168" t="s">
        <v>79</v>
      </c>
      <c r="AA57" s="168" t="s">
        <v>60</v>
      </c>
      <c r="AB57" s="126" t="s">
        <v>55</v>
      </c>
      <c r="AC57" s="126" t="s">
        <v>55</v>
      </c>
      <c r="AD57" s="126" t="s">
        <v>160</v>
      </c>
      <c r="AE57" s="126" t="s">
        <v>161</v>
      </c>
      <c r="AF57" s="126" t="s">
        <v>55</v>
      </c>
    </row>
    <row r="58" spans="2:32" ht="149.25" hidden="1" customHeight="1">
      <c r="B58" s="217"/>
      <c r="C58" s="215"/>
      <c r="D58" s="216"/>
      <c r="E58" s="214"/>
      <c r="F58" s="214"/>
      <c r="G58" s="231"/>
      <c r="H58" s="157">
        <v>1</v>
      </c>
      <c r="I58" s="166">
        <v>8</v>
      </c>
      <c r="J58" s="157" t="s">
        <v>50</v>
      </c>
      <c r="K58" s="166" t="s">
        <v>51</v>
      </c>
      <c r="L58" s="157" t="s">
        <v>63</v>
      </c>
      <c r="M58" s="174" t="s">
        <v>162</v>
      </c>
      <c r="N58" s="157" t="s">
        <v>54</v>
      </c>
      <c r="O58" s="165" t="s">
        <v>55</v>
      </c>
      <c r="P58" s="165" t="s">
        <v>55</v>
      </c>
      <c r="Q58" s="165" t="s">
        <v>65</v>
      </c>
      <c r="R58" s="168">
        <v>2</v>
      </c>
      <c r="S58" s="168">
        <v>3</v>
      </c>
      <c r="T58" s="168">
        <v>6</v>
      </c>
      <c r="U58" s="168" t="s">
        <v>28</v>
      </c>
      <c r="V58" s="168">
        <v>10</v>
      </c>
      <c r="W58" s="169">
        <v>60</v>
      </c>
      <c r="X58" s="168" t="s">
        <v>57</v>
      </c>
      <c r="Y58" s="168" t="s">
        <v>58</v>
      </c>
      <c r="Z58" s="168" t="s">
        <v>59</v>
      </c>
      <c r="AA58" s="168" t="s">
        <v>60</v>
      </c>
      <c r="AB58" s="126" t="s">
        <v>55</v>
      </c>
      <c r="AC58" s="126" t="s">
        <v>55</v>
      </c>
      <c r="AD58" s="172" t="s">
        <v>66</v>
      </c>
      <c r="AE58" s="172" t="s">
        <v>163</v>
      </c>
      <c r="AF58" s="160"/>
    </row>
    <row r="59" spans="2:32" ht="149.25" hidden="1" customHeight="1">
      <c r="B59" s="217"/>
      <c r="C59" s="215"/>
      <c r="D59" s="216"/>
      <c r="E59" s="214"/>
      <c r="F59" s="214"/>
      <c r="G59" s="231"/>
      <c r="H59" s="157">
        <v>1</v>
      </c>
      <c r="I59" s="166">
        <v>8</v>
      </c>
      <c r="J59" s="157" t="s">
        <v>50</v>
      </c>
      <c r="K59" s="166" t="s">
        <v>51</v>
      </c>
      <c r="L59" s="157" t="s">
        <v>68</v>
      </c>
      <c r="M59" s="174" t="s">
        <v>69</v>
      </c>
      <c r="N59" s="157" t="s">
        <v>70</v>
      </c>
      <c r="O59" s="165" t="s">
        <v>71</v>
      </c>
      <c r="P59" s="165" t="s">
        <v>55</v>
      </c>
      <c r="Q59" s="165" t="s">
        <v>65</v>
      </c>
      <c r="R59" s="168">
        <v>2</v>
      </c>
      <c r="S59" s="168">
        <v>2</v>
      </c>
      <c r="T59" s="168">
        <v>4</v>
      </c>
      <c r="U59" s="168" t="s">
        <v>72</v>
      </c>
      <c r="V59" s="168">
        <v>10</v>
      </c>
      <c r="W59" s="169">
        <v>40</v>
      </c>
      <c r="X59" s="168" t="s">
        <v>57</v>
      </c>
      <c r="Y59" s="168" t="s">
        <v>58</v>
      </c>
      <c r="Z59" s="168" t="s">
        <v>73</v>
      </c>
      <c r="AA59" s="168" t="s">
        <v>60</v>
      </c>
      <c r="AB59" s="126" t="s">
        <v>55</v>
      </c>
      <c r="AC59" s="126" t="s">
        <v>55</v>
      </c>
      <c r="AD59" s="172" t="s">
        <v>71</v>
      </c>
      <c r="AE59" s="172" t="s">
        <v>74</v>
      </c>
      <c r="AF59" s="160"/>
    </row>
    <row r="60" spans="2:32" ht="135.94999999999999" hidden="1" customHeight="1">
      <c r="B60" s="217"/>
      <c r="C60" s="215"/>
      <c r="D60" s="216"/>
      <c r="E60" s="214"/>
      <c r="F60" s="214"/>
      <c r="G60" s="231"/>
      <c r="H60" s="157">
        <v>1</v>
      </c>
      <c r="I60" s="166">
        <v>8</v>
      </c>
      <c r="J60" s="157" t="s">
        <v>50</v>
      </c>
      <c r="K60" s="166" t="s">
        <v>51</v>
      </c>
      <c r="L60" s="157" t="s">
        <v>52</v>
      </c>
      <c r="M60" s="174" t="s">
        <v>53</v>
      </c>
      <c r="N60" s="157" t="s">
        <v>54</v>
      </c>
      <c r="O60" s="165" t="s">
        <v>55</v>
      </c>
      <c r="P60" s="165" t="s">
        <v>56</v>
      </c>
      <c r="Q60" s="165" t="s">
        <v>137</v>
      </c>
      <c r="R60" s="168">
        <v>2</v>
      </c>
      <c r="S60" s="168">
        <v>3</v>
      </c>
      <c r="T60" s="168">
        <v>6</v>
      </c>
      <c r="U60" s="168" t="s">
        <v>28</v>
      </c>
      <c r="V60" s="168">
        <v>10</v>
      </c>
      <c r="W60" s="169">
        <v>60</v>
      </c>
      <c r="X60" s="168" t="s">
        <v>57</v>
      </c>
      <c r="Y60" s="168" t="s">
        <v>58</v>
      </c>
      <c r="Z60" s="168" t="s">
        <v>59</v>
      </c>
      <c r="AA60" s="168" t="s">
        <v>60</v>
      </c>
      <c r="AB60" s="126" t="s">
        <v>55</v>
      </c>
      <c r="AC60" s="126" t="s">
        <v>55</v>
      </c>
      <c r="AD60" s="172" t="s">
        <v>146</v>
      </c>
      <c r="AE60" s="172" t="s">
        <v>62</v>
      </c>
      <c r="AF60" s="160" t="s">
        <v>164</v>
      </c>
    </row>
    <row r="61" spans="2:32" ht="117.75" customHeight="1">
      <c r="B61" s="217"/>
      <c r="C61" s="215"/>
      <c r="D61" s="216"/>
      <c r="E61" s="214"/>
      <c r="F61" s="214"/>
      <c r="G61" s="232"/>
      <c r="H61" s="157">
        <v>1</v>
      </c>
      <c r="I61" s="166">
        <v>8</v>
      </c>
      <c r="J61" s="157" t="s">
        <v>50</v>
      </c>
      <c r="K61" s="157" t="s">
        <v>165</v>
      </c>
      <c r="L61" s="157" t="s">
        <v>166</v>
      </c>
      <c r="M61" s="174" t="s">
        <v>167</v>
      </c>
      <c r="N61" s="157" t="s">
        <v>78</v>
      </c>
      <c r="O61" s="166" t="s">
        <v>55</v>
      </c>
      <c r="P61" s="166" t="s">
        <v>55</v>
      </c>
      <c r="Q61" s="167" t="s">
        <v>168</v>
      </c>
      <c r="R61" s="168">
        <v>2</v>
      </c>
      <c r="S61" s="168">
        <v>3</v>
      </c>
      <c r="T61" s="158">
        <v>6</v>
      </c>
      <c r="U61" s="168" t="s">
        <v>28</v>
      </c>
      <c r="V61" s="168">
        <v>25</v>
      </c>
      <c r="W61" s="169">
        <v>150</v>
      </c>
      <c r="X61" s="168" t="s">
        <v>86</v>
      </c>
      <c r="Y61" s="159" t="s">
        <v>87</v>
      </c>
      <c r="Z61" s="168" t="s">
        <v>59</v>
      </c>
      <c r="AA61" s="168" t="s">
        <v>60</v>
      </c>
      <c r="AB61" s="126" t="s">
        <v>55</v>
      </c>
      <c r="AC61" s="126" t="s">
        <v>55</v>
      </c>
      <c r="AD61" s="162" t="s">
        <v>169</v>
      </c>
      <c r="AE61" s="163" t="s">
        <v>170</v>
      </c>
      <c r="AF61" s="161"/>
    </row>
    <row r="62" spans="2:32" ht="216.75" customHeight="1">
      <c r="B62" s="218" t="s">
        <v>148</v>
      </c>
      <c r="C62" s="221" t="s">
        <v>5</v>
      </c>
      <c r="D62" s="224" t="s">
        <v>171</v>
      </c>
      <c r="E62" s="224" t="s">
        <v>172</v>
      </c>
      <c r="F62" s="227" t="s">
        <v>173</v>
      </c>
      <c r="G62" s="230" t="s">
        <v>174</v>
      </c>
      <c r="H62" s="157">
        <v>3</v>
      </c>
      <c r="I62" s="157">
        <v>12</v>
      </c>
      <c r="J62" s="157" t="s">
        <v>50</v>
      </c>
      <c r="K62" s="166" t="s">
        <v>82</v>
      </c>
      <c r="L62" s="157" t="s">
        <v>83</v>
      </c>
      <c r="M62" s="174" t="s">
        <v>175</v>
      </c>
      <c r="N62" s="157" t="s">
        <v>85</v>
      </c>
      <c r="O62" s="167" t="s">
        <v>55</v>
      </c>
      <c r="P62" s="167" t="s">
        <v>55</v>
      </c>
      <c r="Q62" s="167" t="s">
        <v>65</v>
      </c>
      <c r="R62" s="168">
        <v>2</v>
      </c>
      <c r="S62" s="168">
        <v>4</v>
      </c>
      <c r="T62" s="168">
        <v>8</v>
      </c>
      <c r="U62" s="168" t="s">
        <v>28</v>
      </c>
      <c r="V62" s="168">
        <v>25</v>
      </c>
      <c r="W62" s="169">
        <v>200</v>
      </c>
      <c r="X62" s="168" t="s">
        <v>86</v>
      </c>
      <c r="Y62" s="168" t="s">
        <v>87</v>
      </c>
      <c r="Z62" s="168" t="s">
        <v>88</v>
      </c>
      <c r="AA62" s="168" t="s">
        <v>60</v>
      </c>
      <c r="AB62" s="126" t="s">
        <v>55</v>
      </c>
      <c r="AC62" s="126" t="s">
        <v>55</v>
      </c>
      <c r="AD62" s="172" t="s">
        <v>176</v>
      </c>
      <c r="AE62" s="170" t="s">
        <v>177</v>
      </c>
      <c r="AF62" s="171" t="s">
        <v>55</v>
      </c>
    </row>
    <row r="63" spans="2:32" ht="133.5" customHeight="1">
      <c r="B63" s="219"/>
      <c r="C63" s="222"/>
      <c r="D63" s="225"/>
      <c r="E63" s="225"/>
      <c r="F63" s="228"/>
      <c r="G63" s="231"/>
      <c r="H63" s="157">
        <v>3</v>
      </c>
      <c r="I63" s="157">
        <v>12</v>
      </c>
      <c r="J63" s="157" t="s">
        <v>50</v>
      </c>
      <c r="K63" s="166" t="s">
        <v>91</v>
      </c>
      <c r="L63" s="157" t="s">
        <v>92</v>
      </c>
      <c r="M63" s="174" t="s">
        <v>93</v>
      </c>
      <c r="N63" s="157" t="s">
        <v>85</v>
      </c>
      <c r="O63" s="167" t="s">
        <v>55</v>
      </c>
      <c r="P63" s="167" t="s">
        <v>55</v>
      </c>
      <c r="Q63" s="167" t="s">
        <v>65</v>
      </c>
      <c r="R63" s="168">
        <v>2</v>
      </c>
      <c r="S63" s="168">
        <v>3</v>
      </c>
      <c r="T63" s="158">
        <v>6</v>
      </c>
      <c r="U63" s="168" t="s">
        <v>28</v>
      </c>
      <c r="V63" s="168">
        <v>25</v>
      </c>
      <c r="W63" s="169">
        <v>150</v>
      </c>
      <c r="X63" s="168" t="s">
        <v>86</v>
      </c>
      <c r="Y63" s="159" t="s">
        <v>87</v>
      </c>
      <c r="Z63" s="168" t="s">
        <v>88</v>
      </c>
      <c r="AA63" s="168" t="s">
        <v>60</v>
      </c>
      <c r="AB63" s="126" t="s">
        <v>55</v>
      </c>
      <c r="AC63" s="126" t="s">
        <v>55</v>
      </c>
      <c r="AD63" s="154" t="s">
        <v>55</v>
      </c>
      <c r="AE63" s="156" t="s">
        <v>131</v>
      </c>
      <c r="AF63" s="171"/>
    </row>
    <row r="64" spans="2:32" ht="51" hidden="1">
      <c r="B64" s="219"/>
      <c r="C64" s="222"/>
      <c r="D64" s="225"/>
      <c r="E64" s="225"/>
      <c r="F64" s="228"/>
      <c r="G64" s="231"/>
      <c r="H64" s="157">
        <v>3</v>
      </c>
      <c r="I64" s="157">
        <v>12</v>
      </c>
      <c r="J64" s="157" t="s">
        <v>50</v>
      </c>
      <c r="K64" s="166" t="s">
        <v>178</v>
      </c>
      <c r="L64" s="157" t="s">
        <v>179</v>
      </c>
      <c r="M64" s="173" t="s">
        <v>180</v>
      </c>
      <c r="N64" s="157" t="s">
        <v>124</v>
      </c>
      <c r="O64" s="176" t="s">
        <v>55</v>
      </c>
      <c r="P64" s="176" t="s">
        <v>181</v>
      </c>
      <c r="Q64" s="176" t="s">
        <v>65</v>
      </c>
      <c r="R64" s="168">
        <v>2</v>
      </c>
      <c r="S64" s="168">
        <v>1</v>
      </c>
      <c r="T64" s="168">
        <v>2</v>
      </c>
      <c r="U64" s="168" t="s">
        <v>72</v>
      </c>
      <c r="V64" s="168">
        <v>10</v>
      </c>
      <c r="W64" s="169">
        <v>20</v>
      </c>
      <c r="X64" s="168" t="s">
        <v>114</v>
      </c>
      <c r="Y64" s="168" t="s">
        <v>115</v>
      </c>
      <c r="Z64" s="168" t="s">
        <v>182</v>
      </c>
      <c r="AA64" s="168" t="s">
        <v>60</v>
      </c>
      <c r="AB64" s="126" t="s">
        <v>55</v>
      </c>
      <c r="AC64" s="126" t="s">
        <v>55</v>
      </c>
      <c r="AD64" s="172" t="s">
        <v>183</v>
      </c>
      <c r="AE64" s="176" t="s">
        <v>184</v>
      </c>
      <c r="AF64" s="171" t="s">
        <v>55</v>
      </c>
    </row>
    <row r="65" spans="2:32" ht="76.5" hidden="1">
      <c r="B65" s="219"/>
      <c r="C65" s="222"/>
      <c r="D65" s="225"/>
      <c r="E65" s="225"/>
      <c r="F65" s="228"/>
      <c r="G65" s="231"/>
      <c r="H65" s="157">
        <v>3</v>
      </c>
      <c r="I65" s="157">
        <v>12</v>
      </c>
      <c r="J65" s="157" t="s">
        <v>50</v>
      </c>
      <c r="K65" s="166" t="s">
        <v>121</v>
      </c>
      <c r="L65" s="166" t="s">
        <v>122</v>
      </c>
      <c r="M65" s="157" t="s">
        <v>123</v>
      </c>
      <c r="N65" s="157" t="s">
        <v>124</v>
      </c>
      <c r="O65" s="167" t="s">
        <v>55</v>
      </c>
      <c r="P65" s="167" t="s">
        <v>55</v>
      </c>
      <c r="Q65" s="167" t="s">
        <v>65</v>
      </c>
      <c r="R65" s="168">
        <v>2</v>
      </c>
      <c r="S65" s="168">
        <v>2</v>
      </c>
      <c r="T65" s="168">
        <v>4</v>
      </c>
      <c r="U65" s="168" t="s">
        <v>72</v>
      </c>
      <c r="V65" s="168">
        <v>10</v>
      </c>
      <c r="W65" s="169">
        <v>40</v>
      </c>
      <c r="X65" s="168" t="s">
        <v>57</v>
      </c>
      <c r="Y65" s="168" t="s">
        <v>58</v>
      </c>
      <c r="Z65" s="155" t="s">
        <v>105</v>
      </c>
      <c r="AA65" s="168" t="s">
        <v>60</v>
      </c>
      <c r="AB65" s="126" t="s">
        <v>125</v>
      </c>
      <c r="AC65" s="126" t="s">
        <v>55</v>
      </c>
      <c r="AD65" s="126" t="s">
        <v>55</v>
      </c>
      <c r="AE65" s="126" t="s">
        <v>126</v>
      </c>
      <c r="AF65" s="171"/>
    </row>
    <row r="66" spans="2:32" ht="89.25" hidden="1">
      <c r="B66" s="219"/>
      <c r="C66" s="222"/>
      <c r="D66" s="225"/>
      <c r="E66" s="225"/>
      <c r="F66" s="228"/>
      <c r="G66" s="231"/>
      <c r="H66" s="157">
        <v>3</v>
      </c>
      <c r="I66" s="157">
        <v>12</v>
      </c>
      <c r="J66" s="157" t="s">
        <v>50</v>
      </c>
      <c r="K66" s="166" t="s">
        <v>127</v>
      </c>
      <c r="L66" s="166" t="s">
        <v>128</v>
      </c>
      <c r="M66" s="157" t="s">
        <v>129</v>
      </c>
      <c r="N66" s="157" t="s">
        <v>124</v>
      </c>
      <c r="O66" s="167" t="s">
        <v>55</v>
      </c>
      <c r="P66" s="167" t="s">
        <v>55</v>
      </c>
      <c r="Q66" s="167" t="s">
        <v>65</v>
      </c>
      <c r="R66" s="168">
        <v>2</v>
      </c>
      <c r="S66" s="168">
        <v>2</v>
      </c>
      <c r="T66" s="168">
        <v>4</v>
      </c>
      <c r="U66" s="168" t="s">
        <v>72</v>
      </c>
      <c r="V66" s="168">
        <v>10</v>
      </c>
      <c r="W66" s="169">
        <v>40</v>
      </c>
      <c r="X66" s="168" t="s">
        <v>57</v>
      </c>
      <c r="Y66" s="168" t="s">
        <v>58</v>
      </c>
      <c r="Z66" s="155" t="s">
        <v>99</v>
      </c>
      <c r="AA66" s="168" t="s">
        <v>60</v>
      </c>
      <c r="AB66" s="126" t="s">
        <v>55</v>
      </c>
      <c r="AC66" s="126" t="s">
        <v>55</v>
      </c>
      <c r="AD66" s="126" t="s">
        <v>55</v>
      </c>
      <c r="AE66" s="126" t="s">
        <v>130</v>
      </c>
      <c r="AF66" s="171"/>
    </row>
    <row r="67" spans="2:32" ht="51" hidden="1">
      <c r="B67" s="219"/>
      <c r="C67" s="222"/>
      <c r="D67" s="225"/>
      <c r="E67" s="225"/>
      <c r="F67" s="228"/>
      <c r="G67" s="231"/>
      <c r="H67" s="157">
        <v>3</v>
      </c>
      <c r="I67" s="157">
        <v>12</v>
      </c>
      <c r="J67" s="157" t="s">
        <v>50</v>
      </c>
      <c r="K67" s="166" t="s">
        <v>51</v>
      </c>
      <c r="L67" s="157" t="s">
        <v>63</v>
      </c>
      <c r="M67" s="174" t="s">
        <v>64</v>
      </c>
      <c r="N67" s="157" t="s">
        <v>54</v>
      </c>
      <c r="O67" s="165" t="s">
        <v>55</v>
      </c>
      <c r="P67" s="165" t="s">
        <v>55</v>
      </c>
      <c r="Q67" s="165" t="s">
        <v>65</v>
      </c>
      <c r="R67" s="168">
        <v>2</v>
      </c>
      <c r="S67" s="168">
        <v>3</v>
      </c>
      <c r="T67" s="168">
        <v>6</v>
      </c>
      <c r="U67" s="168" t="s">
        <v>28</v>
      </c>
      <c r="V67" s="168">
        <v>10</v>
      </c>
      <c r="W67" s="169">
        <v>60</v>
      </c>
      <c r="X67" s="168" t="s">
        <v>57</v>
      </c>
      <c r="Y67" s="168" t="s">
        <v>58</v>
      </c>
      <c r="Z67" s="168" t="s">
        <v>59</v>
      </c>
      <c r="AA67" s="168" t="s">
        <v>60</v>
      </c>
      <c r="AB67" s="126" t="s">
        <v>55</v>
      </c>
      <c r="AC67" s="126" t="s">
        <v>55</v>
      </c>
      <c r="AD67" s="172" t="s">
        <v>66</v>
      </c>
      <c r="AE67" s="172" t="s">
        <v>67</v>
      </c>
      <c r="AF67" s="171"/>
    </row>
    <row r="68" spans="2:32" ht="51" hidden="1">
      <c r="B68" s="219"/>
      <c r="C68" s="222"/>
      <c r="D68" s="225"/>
      <c r="E68" s="225"/>
      <c r="F68" s="228"/>
      <c r="G68" s="231"/>
      <c r="H68" s="157">
        <v>3</v>
      </c>
      <c r="I68" s="157">
        <v>12</v>
      </c>
      <c r="J68" s="157" t="s">
        <v>50</v>
      </c>
      <c r="K68" s="166" t="s">
        <v>51</v>
      </c>
      <c r="L68" s="157" t="s">
        <v>68</v>
      </c>
      <c r="M68" s="174" t="s">
        <v>69</v>
      </c>
      <c r="N68" s="157" t="s">
        <v>70</v>
      </c>
      <c r="O68" s="165" t="s">
        <v>71</v>
      </c>
      <c r="P68" s="165" t="s">
        <v>55</v>
      </c>
      <c r="Q68" s="165" t="s">
        <v>65</v>
      </c>
      <c r="R68" s="168">
        <v>2</v>
      </c>
      <c r="S68" s="168">
        <v>2</v>
      </c>
      <c r="T68" s="168">
        <v>4</v>
      </c>
      <c r="U68" s="168" t="s">
        <v>72</v>
      </c>
      <c r="V68" s="168">
        <v>10</v>
      </c>
      <c r="W68" s="169">
        <v>40</v>
      </c>
      <c r="X68" s="168" t="s">
        <v>57</v>
      </c>
      <c r="Y68" s="168" t="s">
        <v>58</v>
      </c>
      <c r="Z68" s="168" t="s">
        <v>73</v>
      </c>
      <c r="AA68" s="168" t="s">
        <v>60</v>
      </c>
      <c r="AB68" s="126" t="s">
        <v>55</v>
      </c>
      <c r="AC68" s="126" t="s">
        <v>55</v>
      </c>
      <c r="AD68" s="172" t="s">
        <v>71</v>
      </c>
      <c r="AE68" s="172" t="s">
        <v>74</v>
      </c>
      <c r="AF68" s="171"/>
    </row>
    <row r="69" spans="2:32" ht="63.75" hidden="1">
      <c r="B69" s="219"/>
      <c r="C69" s="222"/>
      <c r="D69" s="225"/>
      <c r="E69" s="225"/>
      <c r="F69" s="228"/>
      <c r="G69" s="231"/>
      <c r="H69" s="157">
        <v>3</v>
      </c>
      <c r="I69" s="157">
        <v>12</v>
      </c>
      <c r="J69" s="157" t="s">
        <v>50</v>
      </c>
      <c r="K69" s="166" t="s">
        <v>51</v>
      </c>
      <c r="L69" s="157" t="s">
        <v>52</v>
      </c>
      <c r="M69" s="174" t="s">
        <v>53</v>
      </c>
      <c r="N69" s="157" t="s">
        <v>54</v>
      </c>
      <c r="O69" s="165" t="s">
        <v>55</v>
      </c>
      <c r="P69" s="165" t="s">
        <v>56</v>
      </c>
      <c r="Q69" s="165" t="s">
        <v>137</v>
      </c>
      <c r="R69" s="168">
        <v>2</v>
      </c>
      <c r="S69" s="168">
        <v>3</v>
      </c>
      <c r="T69" s="168">
        <v>6</v>
      </c>
      <c r="U69" s="168" t="s">
        <v>28</v>
      </c>
      <c r="V69" s="168">
        <v>10</v>
      </c>
      <c r="W69" s="169">
        <v>60</v>
      </c>
      <c r="X69" s="168" t="s">
        <v>57</v>
      </c>
      <c r="Y69" s="168" t="s">
        <v>58</v>
      </c>
      <c r="Z69" s="168" t="s">
        <v>59</v>
      </c>
      <c r="AA69" s="168" t="s">
        <v>60</v>
      </c>
      <c r="AB69" s="126" t="s">
        <v>55</v>
      </c>
      <c r="AC69" s="126" t="s">
        <v>55</v>
      </c>
      <c r="AD69" s="172" t="s">
        <v>61</v>
      </c>
      <c r="AE69" s="172" t="s">
        <v>62</v>
      </c>
      <c r="AF69" s="171"/>
    </row>
    <row r="70" spans="2:32" ht="102">
      <c r="B70" s="219"/>
      <c r="C70" s="222"/>
      <c r="D70" s="225"/>
      <c r="E70" s="225"/>
      <c r="F70" s="228"/>
      <c r="G70" s="231"/>
      <c r="H70" s="157">
        <v>3</v>
      </c>
      <c r="I70" s="157">
        <v>12</v>
      </c>
      <c r="J70" s="157" t="s">
        <v>50</v>
      </c>
      <c r="K70" s="166" t="s">
        <v>51</v>
      </c>
      <c r="L70" s="157" t="s">
        <v>185</v>
      </c>
      <c r="M70" s="173" t="s">
        <v>186</v>
      </c>
      <c r="N70" s="157" t="s">
        <v>78</v>
      </c>
      <c r="O70" s="167" t="s">
        <v>55</v>
      </c>
      <c r="P70" s="167" t="s">
        <v>187</v>
      </c>
      <c r="Q70" s="167" t="s">
        <v>188</v>
      </c>
      <c r="R70" s="168">
        <v>2</v>
      </c>
      <c r="S70" s="168">
        <v>3</v>
      </c>
      <c r="T70" s="168">
        <v>6</v>
      </c>
      <c r="U70" s="168" t="s">
        <v>28</v>
      </c>
      <c r="V70" s="168">
        <v>25</v>
      </c>
      <c r="W70" s="169">
        <v>150</v>
      </c>
      <c r="X70" s="168" t="s">
        <v>86</v>
      </c>
      <c r="Y70" s="168" t="s">
        <v>87</v>
      </c>
      <c r="Z70" s="168" t="s">
        <v>59</v>
      </c>
      <c r="AA70" s="168" t="s">
        <v>60</v>
      </c>
      <c r="AB70" s="126" t="s">
        <v>55</v>
      </c>
      <c r="AC70" s="126" t="s">
        <v>55</v>
      </c>
      <c r="AD70" s="172" t="s">
        <v>55</v>
      </c>
      <c r="AE70" s="175" t="s">
        <v>136</v>
      </c>
      <c r="AF70" s="171" t="s">
        <v>55</v>
      </c>
    </row>
    <row r="71" spans="2:32" ht="38.25" hidden="1">
      <c r="B71" s="219"/>
      <c r="C71" s="222"/>
      <c r="D71" s="225"/>
      <c r="E71" s="225"/>
      <c r="F71" s="228"/>
      <c r="G71" s="231"/>
      <c r="H71" s="157">
        <v>3</v>
      </c>
      <c r="I71" s="157">
        <v>12</v>
      </c>
      <c r="J71" s="157" t="s">
        <v>50</v>
      </c>
      <c r="K71" s="166" t="s">
        <v>95</v>
      </c>
      <c r="L71" s="157" t="s">
        <v>96</v>
      </c>
      <c r="M71" s="174" t="s">
        <v>189</v>
      </c>
      <c r="N71" s="157" t="s">
        <v>98</v>
      </c>
      <c r="O71" s="167" t="s">
        <v>55</v>
      </c>
      <c r="P71" s="167" t="s">
        <v>55</v>
      </c>
      <c r="Q71" s="167" t="s">
        <v>65</v>
      </c>
      <c r="R71" s="168">
        <v>2</v>
      </c>
      <c r="S71" s="168">
        <v>3</v>
      </c>
      <c r="T71" s="168">
        <v>6</v>
      </c>
      <c r="U71" s="168" t="s">
        <v>28</v>
      </c>
      <c r="V71" s="168">
        <v>10</v>
      </c>
      <c r="W71" s="169">
        <v>60</v>
      </c>
      <c r="X71" s="168" t="s">
        <v>57</v>
      </c>
      <c r="Y71" s="168" t="s">
        <v>58</v>
      </c>
      <c r="Z71" s="168" t="s">
        <v>99</v>
      </c>
      <c r="AA71" s="168" t="s">
        <v>60</v>
      </c>
      <c r="AB71" s="126" t="s">
        <v>55</v>
      </c>
      <c r="AC71" s="126" t="s">
        <v>55</v>
      </c>
      <c r="AD71" s="172" t="s">
        <v>55</v>
      </c>
      <c r="AE71" s="126" t="s">
        <v>190</v>
      </c>
      <c r="AF71" s="171" t="s">
        <v>55</v>
      </c>
    </row>
    <row r="72" spans="2:32" ht="80.25" hidden="1" customHeight="1">
      <c r="B72" s="219"/>
      <c r="C72" s="222"/>
      <c r="D72" s="225"/>
      <c r="E72" s="225"/>
      <c r="F72" s="228"/>
      <c r="G72" s="166" t="s">
        <v>191</v>
      </c>
      <c r="H72" s="157"/>
      <c r="I72" s="166">
        <v>8</v>
      </c>
      <c r="J72" s="157" t="s">
        <v>50</v>
      </c>
      <c r="K72" s="157" t="s">
        <v>192</v>
      </c>
      <c r="L72" s="157" t="s">
        <v>193</v>
      </c>
      <c r="M72" s="174" t="s">
        <v>194</v>
      </c>
      <c r="N72" s="157" t="s">
        <v>70</v>
      </c>
      <c r="O72" s="167" t="s">
        <v>55</v>
      </c>
      <c r="P72" s="167" t="s">
        <v>195</v>
      </c>
      <c r="Q72" s="167" t="s">
        <v>55</v>
      </c>
      <c r="R72" s="168">
        <v>2</v>
      </c>
      <c r="S72" s="168">
        <v>1</v>
      </c>
      <c r="T72" s="158">
        <f t="shared" ref="T72:T79" si="0">+R72*S72</f>
        <v>2</v>
      </c>
      <c r="U72" s="168" t="str">
        <f t="shared" ref="U72:U79" si="1">IF(T72&gt;=24,"MUY ALTO",IF(T72&gt;=10,"ALTO",IF(T72&gt;=6,"MEDIO",IF(T72&lt;=40,"BAJO"))))</f>
        <v>BAJO</v>
      </c>
      <c r="V72" s="168">
        <v>25</v>
      </c>
      <c r="W72" s="169">
        <f t="shared" ref="W72:W79" si="2">+V72*T72</f>
        <v>50</v>
      </c>
      <c r="X72" s="168" t="str">
        <f t="shared" ref="X72:X79" si="3">IF(W72&gt;=600,"I",IF(W72&gt;=150,"II",IF(W72&gt;=40,"III",IF(W72&lt;=40,"IV"))))</f>
        <v>III</v>
      </c>
      <c r="Y72" s="159" t="str">
        <f t="shared" ref="Y72:Y79" si="4">IF(X72="IV","ACEPTABLE",IF(X72="III","MEJORABLE",IF(X72="II","ACEPTABLE CON CONTROL ESPECIFICO",IF(X72="I","NO ACEPTABLE"))))</f>
        <v>MEJORABLE</v>
      </c>
      <c r="Z72" s="168" t="s">
        <v>135</v>
      </c>
      <c r="AA72" s="168" t="s">
        <v>60</v>
      </c>
      <c r="AB72" s="126" t="s">
        <v>55</v>
      </c>
      <c r="AC72" s="126" t="s">
        <v>55</v>
      </c>
      <c r="AD72" s="126" t="s">
        <v>55</v>
      </c>
      <c r="AE72" s="171" t="s">
        <v>196</v>
      </c>
      <c r="AF72" s="171" t="s">
        <v>55</v>
      </c>
    </row>
    <row r="73" spans="2:32" ht="51" hidden="1" customHeight="1">
      <c r="B73" s="220"/>
      <c r="C73" s="223"/>
      <c r="D73" s="226"/>
      <c r="E73" s="226"/>
      <c r="F73" s="229"/>
      <c r="G73" s="166" t="s">
        <v>191</v>
      </c>
      <c r="H73" s="157"/>
      <c r="I73" s="166">
        <v>8</v>
      </c>
      <c r="J73" s="157" t="s">
        <v>197</v>
      </c>
      <c r="K73" s="157" t="s">
        <v>198</v>
      </c>
      <c r="L73" s="157" t="s">
        <v>199</v>
      </c>
      <c r="M73" s="174" t="s">
        <v>200</v>
      </c>
      <c r="N73" s="157" t="s">
        <v>70</v>
      </c>
      <c r="O73" s="167" t="s">
        <v>55</v>
      </c>
      <c r="P73" s="167" t="s">
        <v>201</v>
      </c>
      <c r="Q73" s="167" t="s">
        <v>55</v>
      </c>
      <c r="R73" s="168">
        <v>2</v>
      </c>
      <c r="S73" s="168">
        <v>2</v>
      </c>
      <c r="T73" s="158">
        <f t="shared" si="0"/>
        <v>4</v>
      </c>
      <c r="U73" s="168" t="str">
        <f t="shared" si="1"/>
        <v>BAJO</v>
      </c>
      <c r="V73" s="168">
        <v>25</v>
      </c>
      <c r="W73" s="169">
        <f t="shared" si="2"/>
        <v>100</v>
      </c>
      <c r="X73" s="168" t="str">
        <f t="shared" si="3"/>
        <v>III</v>
      </c>
      <c r="Y73" s="159" t="str">
        <f t="shared" si="4"/>
        <v>MEJORABLE</v>
      </c>
      <c r="Z73" s="168" t="s">
        <v>135</v>
      </c>
      <c r="AA73" s="168" t="s">
        <v>60</v>
      </c>
      <c r="AB73" s="126" t="s">
        <v>55</v>
      </c>
      <c r="AC73" s="126" t="s">
        <v>55</v>
      </c>
      <c r="AD73" s="126" t="s">
        <v>55</v>
      </c>
      <c r="AE73" s="126" t="s">
        <v>202</v>
      </c>
      <c r="AF73" s="171" t="s">
        <v>55</v>
      </c>
    </row>
    <row r="74" spans="2:32" s="191" customFormat="1" ht="280.5">
      <c r="B74" s="192" t="s">
        <v>203</v>
      </c>
      <c r="C74" s="193" t="s">
        <v>204</v>
      </c>
      <c r="D74" s="193" t="s">
        <v>46</v>
      </c>
      <c r="E74" s="194" t="s">
        <v>205</v>
      </c>
      <c r="F74" s="194" t="s">
        <v>206</v>
      </c>
      <c r="G74" s="166" t="s">
        <v>191</v>
      </c>
      <c r="H74" s="157">
        <v>22</v>
      </c>
      <c r="I74" s="166">
        <v>8</v>
      </c>
      <c r="J74" s="157" t="s">
        <v>197</v>
      </c>
      <c r="K74" s="166" t="s">
        <v>75</v>
      </c>
      <c r="L74" s="157" t="s">
        <v>207</v>
      </c>
      <c r="M74" s="194" t="s">
        <v>208</v>
      </c>
      <c r="N74" s="194" t="s">
        <v>209</v>
      </c>
      <c r="O74" s="195" t="s">
        <v>210</v>
      </c>
      <c r="P74" s="195" t="s">
        <v>211</v>
      </c>
      <c r="Q74" s="195" t="s">
        <v>212</v>
      </c>
      <c r="R74" s="196">
        <v>6</v>
      </c>
      <c r="S74" s="196">
        <v>2</v>
      </c>
      <c r="T74" s="158">
        <f t="shared" si="0"/>
        <v>12</v>
      </c>
      <c r="U74" s="168" t="str">
        <f t="shared" si="1"/>
        <v>ALTO</v>
      </c>
      <c r="V74" s="196">
        <v>100</v>
      </c>
      <c r="W74" s="169">
        <f t="shared" si="2"/>
        <v>1200</v>
      </c>
      <c r="X74" s="168" t="str">
        <f t="shared" si="3"/>
        <v>I</v>
      </c>
      <c r="Y74" s="159" t="str">
        <f t="shared" si="4"/>
        <v>NO ACEPTABLE</v>
      </c>
      <c r="Z74" s="168" t="s">
        <v>135</v>
      </c>
      <c r="AA74" s="168" t="s">
        <v>60</v>
      </c>
      <c r="AB74" s="197"/>
      <c r="AC74" s="197"/>
      <c r="AD74" s="198" t="s">
        <v>213</v>
      </c>
      <c r="AE74" s="199" t="s">
        <v>214</v>
      </c>
      <c r="AF74" s="198" t="s">
        <v>215</v>
      </c>
    </row>
    <row r="75" spans="2:32" s="191" customFormat="1" ht="153">
      <c r="B75" s="192" t="s">
        <v>203</v>
      </c>
      <c r="C75" s="193" t="s">
        <v>204</v>
      </c>
      <c r="D75" s="193" t="s">
        <v>46</v>
      </c>
      <c r="E75" s="194" t="s">
        <v>205</v>
      </c>
      <c r="F75" s="194" t="s">
        <v>206</v>
      </c>
      <c r="G75" s="166" t="s">
        <v>191</v>
      </c>
      <c r="H75" s="157">
        <v>22</v>
      </c>
      <c r="I75" s="166">
        <v>8</v>
      </c>
      <c r="J75" s="157" t="s">
        <v>197</v>
      </c>
      <c r="K75" s="166" t="s">
        <v>95</v>
      </c>
      <c r="L75" s="157" t="s">
        <v>216</v>
      </c>
      <c r="M75" s="194" t="s">
        <v>208</v>
      </c>
      <c r="N75" s="194" t="s">
        <v>217</v>
      </c>
      <c r="O75" s="200" t="s">
        <v>210</v>
      </c>
      <c r="P75" s="198" t="s">
        <v>218</v>
      </c>
      <c r="Q75" s="198" t="s">
        <v>219</v>
      </c>
      <c r="R75" s="196">
        <v>6</v>
      </c>
      <c r="S75" s="196">
        <v>2</v>
      </c>
      <c r="T75" s="158">
        <f t="shared" si="0"/>
        <v>12</v>
      </c>
      <c r="U75" s="168" t="str">
        <f t="shared" si="1"/>
        <v>ALTO</v>
      </c>
      <c r="V75" s="196">
        <v>100</v>
      </c>
      <c r="W75" s="169">
        <f t="shared" si="2"/>
        <v>1200</v>
      </c>
      <c r="X75" s="168" t="str">
        <f t="shared" si="3"/>
        <v>I</v>
      </c>
      <c r="Y75" s="159" t="str">
        <f t="shared" si="4"/>
        <v>NO ACEPTABLE</v>
      </c>
      <c r="Z75" s="168" t="s">
        <v>220</v>
      </c>
      <c r="AA75" s="168" t="s">
        <v>60</v>
      </c>
      <c r="AB75" s="197"/>
      <c r="AC75" s="197"/>
      <c r="AD75" s="198" t="s">
        <v>221</v>
      </c>
      <c r="AE75" s="199" t="s">
        <v>222</v>
      </c>
      <c r="AF75" s="198" t="s">
        <v>223</v>
      </c>
    </row>
    <row r="76" spans="2:32" s="191" customFormat="1" ht="306">
      <c r="B76" s="192" t="s">
        <v>203</v>
      </c>
      <c r="C76" s="193" t="s">
        <v>204</v>
      </c>
      <c r="D76" s="193" t="s">
        <v>46</v>
      </c>
      <c r="E76" s="194" t="s">
        <v>224</v>
      </c>
      <c r="F76" s="194" t="s">
        <v>206</v>
      </c>
      <c r="G76" s="166" t="s">
        <v>191</v>
      </c>
      <c r="H76" s="157">
        <v>22</v>
      </c>
      <c r="I76" s="166">
        <v>8</v>
      </c>
      <c r="J76" s="157" t="s">
        <v>197</v>
      </c>
      <c r="K76" s="166" t="s">
        <v>75</v>
      </c>
      <c r="L76" s="157" t="s">
        <v>207</v>
      </c>
      <c r="M76" s="194" t="s">
        <v>208</v>
      </c>
      <c r="N76" s="194" t="s">
        <v>209</v>
      </c>
      <c r="O76" s="195" t="s">
        <v>210</v>
      </c>
      <c r="P76" s="195" t="s">
        <v>225</v>
      </c>
      <c r="Q76" s="195" t="s">
        <v>226</v>
      </c>
      <c r="R76" s="196">
        <v>6</v>
      </c>
      <c r="S76" s="196">
        <v>2</v>
      </c>
      <c r="T76" s="158">
        <f t="shared" si="0"/>
        <v>12</v>
      </c>
      <c r="U76" s="168" t="str">
        <f t="shared" si="1"/>
        <v>ALTO</v>
      </c>
      <c r="V76" s="196">
        <v>100</v>
      </c>
      <c r="W76" s="169">
        <f t="shared" si="2"/>
        <v>1200</v>
      </c>
      <c r="X76" s="168" t="str">
        <f t="shared" si="3"/>
        <v>I</v>
      </c>
      <c r="Y76" s="159" t="str">
        <f t="shared" si="4"/>
        <v>NO ACEPTABLE</v>
      </c>
      <c r="Z76" s="168" t="s">
        <v>135</v>
      </c>
      <c r="AA76" s="168" t="s">
        <v>60</v>
      </c>
      <c r="AB76" s="197"/>
      <c r="AC76" s="197"/>
      <c r="AD76" s="198"/>
      <c r="AE76" s="199" t="s">
        <v>227</v>
      </c>
      <c r="AF76" s="198" t="s">
        <v>228</v>
      </c>
    </row>
    <row r="77" spans="2:32" s="191" customFormat="1" ht="165.75">
      <c r="B77" s="192" t="s">
        <v>203</v>
      </c>
      <c r="C77" s="193" t="s">
        <v>204</v>
      </c>
      <c r="D77" s="193" t="s">
        <v>46</v>
      </c>
      <c r="E77" s="194" t="s">
        <v>224</v>
      </c>
      <c r="F77" s="194" t="s">
        <v>206</v>
      </c>
      <c r="G77" s="166" t="s">
        <v>191</v>
      </c>
      <c r="H77" s="157">
        <v>22</v>
      </c>
      <c r="I77" s="166">
        <v>8</v>
      </c>
      <c r="J77" s="157" t="s">
        <v>197</v>
      </c>
      <c r="K77" s="166" t="s">
        <v>95</v>
      </c>
      <c r="L77" s="157" t="s">
        <v>96</v>
      </c>
      <c r="M77" s="194" t="s">
        <v>208</v>
      </c>
      <c r="N77" s="194" t="s">
        <v>217</v>
      </c>
      <c r="O77" s="200" t="s">
        <v>210</v>
      </c>
      <c r="P77" s="198" t="s">
        <v>218</v>
      </c>
      <c r="Q77" s="198" t="s">
        <v>219</v>
      </c>
      <c r="R77" s="196">
        <v>6</v>
      </c>
      <c r="S77" s="196">
        <v>2</v>
      </c>
      <c r="T77" s="158">
        <f t="shared" si="0"/>
        <v>12</v>
      </c>
      <c r="U77" s="168" t="str">
        <f t="shared" si="1"/>
        <v>ALTO</v>
      </c>
      <c r="V77" s="196">
        <v>100</v>
      </c>
      <c r="W77" s="169">
        <f t="shared" si="2"/>
        <v>1200</v>
      </c>
      <c r="X77" s="168" t="str">
        <f t="shared" si="3"/>
        <v>I</v>
      </c>
      <c r="Y77" s="159" t="str">
        <f t="shared" si="4"/>
        <v>NO ACEPTABLE</v>
      </c>
      <c r="Z77" s="168" t="s">
        <v>220</v>
      </c>
      <c r="AA77" s="168" t="s">
        <v>60</v>
      </c>
      <c r="AB77" s="197"/>
      <c r="AC77" s="197"/>
      <c r="AD77" s="198"/>
      <c r="AE77" s="199" t="s">
        <v>222</v>
      </c>
      <c r="AF77" s="198" t="s">
        <v>228</v>
      </c>
    </row>
    <row r="78" spans="2:32" s="191" customFormat="1" ht="288">
      <c r="B78" s="192" t="s">
        <v>203</v>
      </c>
      <c r="C78" s="193" t="s">
        <v>204</v>
      </c>
      <c r="D78" s="193" t="s">
        <v>46</v>
      </c>
      <c r="E78" s="194" t="s">
        <v>229</v>
      </c>
      <c r="F78" s="194" t="s">
        <v>206</v>
      </c>
      <c r="G78" s="166" t="s">
        <v>191</v>
      </c>
      <c r="H78" s="157">
        <v>22</v>
      </c>
      <c r="I78" s="166">
        <v>8</v>
      </c>
      <c r="J78" s="157" t="s">
        <v>197</v>
      </c>
      <c r="K78" s="166" t="s">
        <v>75</v>
      </c>
      <c r="L78" s="157" t="s">
        <v>207</v>
      </c>
      <c r="M78" s="194" t="s">
        <v>230</v>
      </c>
      <c r="N78" s="194" t="s">
        <v>231</v>
      </c>
      <c r="O78" s="200" t="s">
        <v>210</v>
      </c>
      <c r="P78" s="200" t="s">
        <v>232</v>
      </c>
      <c r="Q78" s="198" t="s">
        <v>233</v>
      </c>
      <c r="R78" s="196">
        <v>6</v>
      </c>
      <c r="S78" s="196">
        <v>2</v>
      </c>
      <c r="T78" s="158">
        <f t="shared" si="0"/>
        <v>12</v>
      </c>
      <c r="U78" s="168" t="str">
        <f t="shared" si="1"/>
        <v>ALTO</v>
      </c>
      <c r="V78" s="196">
        <v>100</v>
      </c>
      <c r="W78" s="169">
        <f t="shared" si="2"/>
        <v>1200</v>
      </c>
      <c r="X78" s="168" t="str">
        <f t="shared" si="3"/>
        <v>I</v>
      </c>
      <c r="Y78" s="159" t="str">
        <f t="shared" si="4"/>
        <v>NO ACEPTABLE</v>
      </c>
      <c r="Z78" s="168" t="s">
        <v>135</v>
      </c>
      <c r="AA78" s="168" t="s">
        <v>60</v>
      </c>
      <c r="AB78" s="197"/>
      <c r="AC78" s="197"/>
      <c r="AD78" s="198" t="s">
        <v>234</v>
      </c>
      <c r="AE78" s="199" t="s">
        <v>235</v>
      </c>
      <c r="AF78" s="198" t="s">
        <v>236</v>
      </c>
    </row>
    <row r="79" spans="2:32" s="191" customFormat="1" ht="153">
      <c r="B79" s="192" t="s">
        <v>203</v>
      </c>
      <c r="C79" s="193" t="s">
        <v>204</v>
      </c>
      <c r="D79" s="193" t="s">
        <v>46</v>
      </c>
      <c r="E79" s="194" t="s">
        <v>229</v>
      </c>
      <c r="F79" s="194" t="s">
        <v>206</v>
      </c>
      <c r="G79" s="166" t="s">
        <v>191</v>
      </c>
      <c r="H79" s="157">
        <v>22</v>
      </c>
      <c r="I79" s="166">
        <v>8</v>
      </c>
      <c r="J79" s="157" t="s">
        <v>197</v>
      </c>
      <c r="K79" s="166" t="s">
        <v>95</v>
      </c>
      <c r="L79" s="157" t="s">
        <v>216</v>
      </c>
      <c r="M79" s="194" t="s">
        <v>230</v>
      </c>
      <c r="N79" s="194" t="s">
        <v>237</v>
      </c>
      <c r="O79" s="200" t="s">
        <v>210</v>
      </c>
      <c r="P79" s="200" t="s">
        <v>238</v>
      </c>
      <c r="Q79" s="200" t="s">
        <v>239</v>
      </c>
      <c r="R79" s="196">
        <v>6</v>
      </c>
      <c r="S79" s="196">
        <v>2</v>
      </c>
      <c r="T79" s="158">
        <f t="shared" si="0"/>
        <v>12</v>
      </c>
      <c r="U79" s="168" t="str">
        <f t="shared" si="1"/>
        <v>ALTO</v>
      </c>
      <c r="V79" s="196">
        <v>100</v>
      </c>
      <c r="W79" s="169">
        <f t="shared" si="2"/>
        <v>1200</v>
      </c>
      <c r="X79" s="168" t="str">
        <f t="shared" si="3"/>
        <v>I</v>
      </c>
      <c r="Y79" s="159" t="str">
        <f t="shared" si="4"/>
        <v>NO ACEPTABLE</v>
      </c>
      <c r="Z79" s="168" t="s">
        <v>220</v>
      </c>
      <c r="AA79" s="168" t="s">
        <v>60</v>
      </c>
      <c r="AB79" s="197"/>
      <c r="AC79" s="197"/>
      <c r="AD79" s="198" t="s">
        <v>234</v>
      </c>
      <c r="AE79" s="199" t="s">
        <v>222</v>
      </c>
      <c r="AF79" s="198" t="s">
        <v>236</v>
      </c>
    </row>
    <row r="80" spans="2:32" ht="22.5" hidden="1" customHeight="1">
      <c r="B80" s="178"/>
      <c r="C80" s="150"/>
      <c r="D80" s="179"/>
      <c r="E80" s="177"/>
      <c r="F80" s="180"/>
      <c r="G80" s="180"/>
      <c r="H80" s="181"/>
      <c r="I80" s="180"/>
      <c r="J80" s="181"/>
      <c r="K80" s="181"/>
      <c r="L80" s="181"/>
      <c r="M80" s="179" t="s">
        <v>240</v>
      </c>
      <c r="N80" s="181"/>
      <c r="O80" s="182"/>
      <c r="P80" s="182"/>
      <c r="Q80" s="182"/>
      <c r="R80" s="183">
        <v>2</v>
      </c>
      <c r="S80" s="183">
        <v>2</v>
      </c>
      <c r="T80" s="184">
        <f t="shared" ref="T80" si="5">+R80*S80</f>
        <v>4</v>
      </c>
      <c r="U80" s="183" t="str">
        <f t="shared" ref="U80" si="6">IF(T80&gt;=24,"MUY ALTO",IF(T80&gt;=10,"ALTO",IF(T80&gt;=6,"MEDIO",IF(T80&lt;=40,"BAJO"))))</f>
        <v>BAJO</v>
      </c>
      <c r="V80" s="183">
        <v>25</v>
      </c>
      <c r="W80" s="185">
        <f t="shared" ref="W80" si="7">+V80*T80</f>
        <v>100</v>
      </c>
      <c r="X80" s="183" t="str">
        <f t="shared" ref="X80" si="8">IF(W80&gt;=600,"I",IF(W80&gt;=150,"II",IF(W80&gt;=40,"III",IF(W80&lt;=40,"IV"))))</f>
        <v>III</v>
      </c>
      <c r="Y80" s="186" t="str">
        <f t="shared" ref="Y80" si="9">IF(X80="IV","ACEPTABLE",IF(X80="III","MEJORABLE",IF(X80="II","ACEPTABLE CON CONTROL ESPECIFICO",IF(X80="I","NO ACEPTABLE"))))</f>
        <v>MEJORABLE</v>
      </c>
      <c r="Z80" s="183"/>
      <c r="AA80" s="183"/>
      <c r="AB80" s="187"/>
      <c r="AC80" s="187"/>
      <c r="AD80" s="187"/>
      <c r="AE80" s="187"/>
      <c r="AF80" s="188"/>
    </row>
    <row r="83" spans="10:25" hidden="1">
      <c r="J83" s="112" t="s">
        <v>241</v>
      </c>
      <c r="K83" s="113" t="s">
        <v>242</v>
      </c>
      <c r="N83" s="121" t="s">
        <v>243</v>
      </c>
      <c r="R83" s="126" t="s">
        <v>244</v>
      </c>
      <c r="S83" s="126" t="s">
        <v>245</v>
      </c>
      <c r="T83" s="128"/>
      <c r="U83" s="126" t="s">
        <v>246</v>
      </c>
      <c r="V83" s="129"/>
      <c r="W83" s="129"/>
      <c r="X83" s="130"/>
      <c r="Y83" s="121" t="s">
        <v>38</v>
      </c>
    </row>
    <row r="84" spans="10:25" ht="63.75" hidden="1">
      <c r="J84" s="114" t="s">
        <v>247</v>
      </c>
      <c r="K84" s="115" t="s">
        <v>152</v>
      </c>
      <c r="N84" s="122" t="s">
        <v>98</v>
      </c>
      <c r="R84" s="126">
        <v>10</v>
      </c>
      <c r="S84" s="131">
        <v>4</v>
      </c>
      <c r="T84" s="128"/>
      <c r="U84" s="131">
        <v>100</v>
      </c>
      <c r="V84" s="129"/>
      <c r="W84" s="129"/>
      <c r="X84" s="130"/>
      <c r="Y84" s="116" t="s">
        <v>248</v>
      </c>
    </row>
    <row r="85" spans="10:25" ht="89.25" hidden="1">
      <c r="J85" s="116" t="s">
        <v>249</v>
      </c>
      <c r="K85" s="117" t="s">
        <v>250</v>
      </c>
      <c r="N85" s="123" t="s">
        <v>85</v>
      </c>
      <c r="R85" s="126">
        <v>6</v>
      </c>
      <c r="S85" s="126">
        <v>3</v>
      </c>
      <c r="T85" s="128"/>
      <c r="U85" s="126">
        <v>60</v>
      </c>
      <c r="V85" s="129"/>
      <c r="W85" s="129"/>
      <c r="X85" s="130"/>
      <c r="Y85" s="116" t="s">
        <v>251</v>
      </c>
    </row>
    <row r="86" spans="10:25" ht="63.75" hidden="1">
      <c r="J86" s="114" t="s">
        <v>75</v>
      </c>
      <c r="K86" s="115" t="s">
        <v>76</v>
      </c>
      <c r="N86" s="124" t="s">
        <v>78</v>
      </c>
      <c r="R86" s="126">
        <v>2</v>
      </c>
      <c r="S86" s="126">
        <v>2</v>
      </c>
      <c r="T86" s="128"/>
      <c r="U86" s="126">
        <v>25</v>
      </c>
      <c r="V86" s="129"/>
      <c r="W86" s="129"/>
      <c r="X86" s="130"/>
      <c r="Y86" s="116" t="s">
        <v>252</v>
      </c>
    </row>
    <row r="87" spans="10:25" ht="89.25" hidden="1">
      <c r="J87" s="116" t="s">
        <v>91</v>
      </c>
      <c r="K87" s="117" t="s">
        <v>92</v>
      </c>
      <c r="N87" s="124" t="s">
        <v>70</v>
      </c>
      <c r="R87" s="131">
        <v>0</v>
      </c>
      <c r="S87" s="126">
        <v>1</v>
      </c>
      <c r="T87" s="128"/>
      <c r="U87" s="126">
        <v>10</v>
      </c>
      <c r="V87" s="129"/>
      <c r="W87" s="129"/>
      <c r="X87" s="130"/>
      <c r="Y87" s="116" t="s">
        <v>116</v>
      </c>
    </row>
    <row r="88" spans="10:25" ht="76.5" hidden="1">
      <c r="J88" s="118" t="s">
        <v>82</v>
      </c>
      <c r="K88" s="115" t="s">
        <v>83</v>
      </c>
      <c r="N88" s="123" t="s">
        <v>54</v>
      </c>
      <c r="Q88" s="132"/>
      <c r="R88" s="132"/>
      <c r="S88" s="132"/>
      <c r="T88" s="132"/>
      <c r="U88" s="132"/>
      <c r="V88" s="129"/>
      <c r="W88" s="129"/>
      <c r="X88" s="130"/>
      <c r="Y88" s="116" t="s">
        <v>253</v>
      </c>
    </row>
    <row r="89" spans="10:25" ht="153" hidden="1">
      <c r="J89" s="119" t="s">
        <v>51</v>
      </c>
      <c r="K89" s="117" t="s">
        <v>133</v>
      </c>
      <c r="N89" s="125" t="s">
        <v>124</v>
      </c>
      <c r="Q89" s="129"/>
      <c r="R89" s="129"/>
      <c r="S89" s="133"/>
      <c r="T89" s="128"/>
      <c r="U89" s="134"/>
      <c r="V89" s="129"/>
      <c r="W89" s="129"/>
      <c r="X89" s="130"/>
      <c r="Y89" s="116" t="s">
        <v>182</v>
      </c>
    </row>
    <row r="90" spans="10:25" ht="114.75" hidden="1">
      <c r="J90" s="119" t="s">
        <v>51</v>
      </c>
      <c r="K90" s="115" t="s">
        <v>68</v>
      </c>
      <c r="N90" s="123" t="s">
        <v>254</v>
      </c>
      <c r="Q90" s="129"/>
      <c r="R90" s="129"/>
      <c r="S90" s="127"/>
      <c r="T90" s="128"/>
      <c r="U90" s="128"/>
      <c r="V90" s="129"/>
      <c r="W90" s="129"/>
      <c r="X90" s="130"/>
      <c r="Y90" s="116" t="s">
        <v>99</v>
      </c>
    </row>
    <row r="91" spans="10:25" ht="229.5" hidden="1">
      <c r="J91" s="119" t="s">
        <v>51</v>
      </c>
      <c r="K91" s="117" t="s">
        <v>255</v>
      </c>
      <c r="N91" s="123" t="s">
        <v>256</v>
      </c>
      <c r="Q91" s="129"/>
      <c r="R91" s="129"/>
      <c r="S91" s="127"/>
      <c r="T91" s="128"/>
      <c r="U91" s="128"/>
      <c r="V91" s="129"/>
      <c r="W91" s="129"/>
      <c r="X91" s="130"/>
      <c r="Y91" s="116" t="s">
        <v>88</v>
      </c>
    </row>
    <row r="92" spans="10:25" ht="63.75" hidden="1">
      <c r="J92" s="119" t="s">
        <v>51</v>
      </c>
      <c r="K92" s="115" t="s">
        <v>257</v>
      </c>
      <c r="N92" s="123" t="s">
        <v>258</v>
      </c>
      <c r="Q92" s="129"/>
      <c r="R92" s="129"/>
      <c r="S92" s="127"/>
      <c r="T92" s="128"/>
      <c r="U92" s="128"/>
      <c r="V92" s="129"/>
      <c r="W92" s="129"/>
      <c r="X92" s="130"/>
      <c r="Y92" s="116" t="s">
        <v>105</v>
      </c>
    </row>
    <row r="93" spans="10:25" ht="76.5" hidden="1">
      <c r="J93" s="119" t="s">
        <v>51</v>
      </c>
      <c r="K93" s="117" t="s">
        <v>52</v>
      </c>
      <c r="N93" s="123" t="s">
        <v>104</v>
      </c>
      <c r="Q93" s="129"/>
      <c r="R93" s="129"/>
      <c r="S93" s="127"/>
      <c r="T93" s="128"/>
      <c r="U93" s="128"/>
      <c r="V93" s="129"/>
      <c r="W93" s="129"/>
      <c r="X93" s="130"/>
      <c r="Y93" s="116" t="s">
        <v>259</v>
      </c>
    </row>
    <row r="94" spans="10:25" ht="127.5" hidden="1">
      <c r="J94" s="119" t="s">
        <v>51</v>
      </c>
      <c r="K94" s="115" t="s">
        <v>63</v>
      </c>
      <c r="Q94" s="129"/>
      <c r="R94" s="129"/>
      <c r="S94" s="127"/>
      <c r="T94" s="128"/>
      <c r="U94" s="128"/>
      <c r="V94" s="129"/>
      <c r="W94" s="129"/>
      <c r="X94" s="130"/>
      <c r="Y94" s="116" t="s">
        <v>59</v>
      </c>
    </row>
    <row r="95" spans="10:25" ht="38.25" hidden="1">
      <c r="J95" s="119" t="s">
        <v>51</v>
      </c>
      <c r="K95" s="117" t="s">
        <v>185</v>
      </c>
      <c r="Q95" s="129"/>
      <c r="R95" s="129"/>
      <c r="S95" s="127"/>
      <c r="T95" s="128"/>
      <c r="U95" s="128"/>
      <c r="V95" s="129"/>
      <c r="W95" s="129"/>
      <c r="X95" s="130"/>
      <c r="Y95" s="116" t="s">
        <v>260</v>
      </c>
    </row>
    <row r="96" spans="10:25" ht="114.75" hidden="1">
      <c r="J96" s="119" t="s">
        <v>51</v>
      </c>
      <c r="K96" s="115" t="s">
        <v>193</v>
      </c>
      <c r="Q96" s="129"/>
      <c r="R96" s="129"/>
      <c r="S96" s="127"/>
      <c r="T96" s="128"/>
      <c r="U96" s="128"/>
      <c r="V96" s="129"/>
      <c r="W96" s="129"/>
      <c r="X96" s="130"/>
      <c r="Y96" s="116" t="s">
        <v>79</v>
      </c>
    </row>
    <row r="97" spans="10:25" ht="25.5" hidden="1">
      <c r="J97" s="119" t="s">
        <v>51</v>
      </c>
      <c r="K97" s="117" t="s">
        <v>261</v>
      </c>
      <c r="Q97" s="129"/>
      <c r="R97" s="129"/>
      <c r="S97" s="127"/>
      <c r="T97" s="128"/>
      <c r="U97" s="128"/>
      <c r="V97" s="129"/>
      <c r="W97" s="129"/>
      <c r="X97" s="130"/>
      <c r="Y97" s="116" t="s">
        <v>262</v>
      </c>
    </row>
    <row r="98" spans="10:25" ht="178.5" hidden="1">
      <c r="J98" s="119" t="s">
        <v>51</v>
      </c>
      <c r="K98" s="115" t="s">
        <v>263</v>
      </c>
      <c r="Q98" s="129"/>
      <c r="R98" s="129"/>
      <c r="S98" s="127"/>
      <c r="T98" s="128"/>
      <c r="U98" s="128"/>
      <c r="V98" s="129"/>
      <c r="W98" s="129"/>
      <c r="X98" s="130"/>
      <c r="Y98" s="116" t="s">
        <v>264</v>
      </c>
    </row>
    <row r="99" spans="10:25" hidden="1">
      <c r="J99" s="119" t="s">
        <v>51</v>
      </c>
      <c r="K99" s="117" t="s">
        <v>265</v>
      </c>
      <c r="Q99" s="129"/>
      <c r="R99" s="129"/>
      <c r="S99" s="127"/>
      <c r="T99" s="128"/>
      <c r="U99" s="128"/>
      <c r="V99" s="129"/>
      <c r="W99" s="129"/>
      <c r="X99" s="130"/>
      <c r="Y99" s="116" t="s">
        <v>135</v>
      </c>
    </row>
    <row r="100" spans="10:25" ht="127.5" hidden="1">
      <c r="J100" s="114" t="s">
        <v>198</v>
      </c>
      <c r="K100" s="115" t="s">
        <v>199</v>
      </c>
      <c r="Q100" s="129"/>
      <c r="R100" s="129"/>
      <c r="S100" s="127"/>
      <c r="T100" s="128"/>
      <c r="U100" s="128"/>
      <c r="V100" s="129"/>
      <c r="W100" s="129"/>
      <c r="X100" s="130"/>
      <c r="Y100" s="135" t="s">
        <v>266</v>
      </c>
    </row>
    <row r="101" spans="10:25" ht="51" hidden="1">
      <c r="J101" s="116" t="s">
        <v>121</v>
      </c>
      <c r="K101" s="117" t="s">
        <v>122</v>
      </c>
      <c r="Q101" s="129"/>
      <c r="R101" s="129"/>
      <c r="S101" s="127"/>
      <c r="T101" s="128"/>
      <c r="U101" s="128"/>
      <c r="V101" s="129"/>
      <c r="W101" s="129"/>
      <c r="X101" s="130"/>
      <c r="Y101" s="116" t="s">
        <v>267</v>
      </c>
    </row>
    <row r="102" spans="10:25" ht="63.75" hidden="1">
      <c r="J102" s="114" t="s">
        <v>268</v>
      </c>
      <c r="K102" s="115" t="s">
        <v>269</v>
      </c>
      <c r="Q102" s="129"/>
      <c r="R102" s="129"/>
      <c r="S102" s="127"/>
      <c r="T102" s="128"/>
      <c r="U102" s="128"/>
      <c r="V102" s="129"/>
      <c r="W102" s="129"/>
      <c r="X102" s="130"/>
      <c r="Y102" s="116" t="s">
        <v>73</v>
      </c>
    </row>
    <row r="103" spans="10:25" ht="114.75" hidden="1">
      <c r="J103" s="116" t="s">
        <v>101</v>
      </c>
      <c r="K103" s="117" t="s">
        <v>102</v>
      </c>
      <c r="Q103" s="129"/>
      <c r="R103" s="129"/>
      <c r="S103" s="127"/>
      <c r="T103" s="128"/>
      <c r="U103" s="128"/>
      <c r="V103" s="129"/>
      <c r="W103" s="129"/>
      <c r="X103" s="130"/>
      <c r="Y103" s="116" t="s">
        <v>270</v>
      </c>
    </row>
    <row r="104" spans="10:25" ht="25.5" hidden="1">
      <c r="J104" s="114" t="s">
        <v>127</v>
      </c>
      <c r="K104" s="115" t="s">
        <v>128</v>
      </c>
      <c r="S104" s="127"/>
      <c r="U104" s="128"/>
      <c r="Y104" s="148" t="s">
        <v>271</v>
      </c>
    </row>
    <row r="105" spans="10:25" ht="25.5" hidden="1" customHeight="1">
      <c r="J105" s="151" t="s">
        <v>178</v>
      </c>
      <c r="K105" s="117" t="s">
        <v>179</v>
      </c>
    </row>
    <row r="106" spans="10:25" hidden="1">
      <c r="J106" s="152"/>
      <c r="K106" s="117" t="s">
        <v>272</v>
      </c>
    </row>
    <row r="107" spans="10:25" ht="38.25" hidden="1">
      <c r="J107" s="114" t="s">
        <v>273</v>
      </c>
      <c r="K107" s="115" t="s">
        <v>274</v>
      </c>
    </row>
    <row r="108" spans="10:25" ht="25.5" hidden="1">
      <c r="J108" s="120" t="s">
        <v>95</v>
      </c>
      <c r="K108" s="117" t="s">
        <v>96</v>
      </c>
    </row>
    <row r="109" spans="10:25" ht="51" hidden="1">
      <c r="J109" s="120" t="s">
        <v>95</v>
      </c>
      <c r="K109" s="115" t="s">
        <v>216</v>
      </c>
    </row>
    <row r="110" spans="10:25" ht="25.5" hidden="1">
      <c r="J110" s="118" t="s">
        <v>165</v>
      </c>
      <c r="K110" s="117" t="s">
        <v>166</v>
      </c>
    </row>
    <row r="111" spans="10:25" ht="25.5" hidden="1">
      <c r="J111" s="118" t="s">
        <v>165</v>
      </c>
      <c r="K111" s="115" t="s">
        <v>275</v>
      </c>
    </row>
    <row r="112" spans="10:25" hidden="1">
      <c r="K112" s="149" t="s">
        <v>207</v>
      </c>
    </row>
    <row r="113" hidden="1"/>
    <row r="114" hidden="1"/>
    <row r="115" hidden="1"/>
    <row r="116" hidden="1"/>
    <row r="117" hidden="1"/>
    <row r="118" hidden="1"/>
    <row r="119" hidden="1"/>
    <row r="120" hidden="1"/>
    <row r="121" hidden="1"/>
    <row r="122" hidden="1"/>
  </sheetData>
  <autoFilter ref="A10:AF80" xr:uid="{00000000-0009-0000-0000-000000000000}">
    <filterColumn colId="24">
      <filters>
        <filter val="ACEPTABLE CON CONTROL ESPECIFICO"/>
        <filter val="NO ACEPTABLE"/>
      </filters>
    </filterColumn>
  </autoFilter>
  <sortState xmlns:xlrd2="http://schemas.microsoft.com/office/spreadsheetml/2017/richdata2" ref="N45:N50">
    <sortCondition ref="N43"/>
  </sortState>
  <dataConsolidate/>
  <mergeCells count="46">
    <mergeCell ref="E44:E54"/>
    <mergeCell ref="F44:F54"/>
    <mergeCell ref="G44:G54"/>
    <mergeCell ref="G55:G61"/>
    <mergeCell ref="G62:G71"/>
    <mergeCell ref="E22:E32"/>
    <mergeCell ref="F22:F32"/>
    <mergeCell ref="G22:G32"/>
    <mergeCell ref="E33:E43"/>
    <mergeCell ref="F33:F43"/>
    <mergeCell ref="G33:G43"/>
    <mergeCell ref="E11:E18"/>
    <mergeCell ref="F11:F18"/>
    <mergeCell ref="G11:G18"/>
    <mergeCell ref="E19:E21"/>
    <mergeCell ref="F19:F21"/>
    <mergeCell ref="G19:G21"/>
    <mergeCell ref="B62:B73"/>
    <mergeCell ref="C62:C73"/>
    <mergeCell ref="D62:D73"/>
    <mergeCell ref="E62:E73"/>
    <mergeCell ref="F62:F73"/>
    <mergeCell ref="F55:F61"/>
    <mergeCell ref="E55:E61"/>
    <mergeCell ref="C55:C61"/>
    <mergeCell ref="D55:D61"/>
    <mergeCell ref="B55:B61"/>
    <mergeCell ref="Z9:AA9"/>
    <mergeCell ref="AB9:AF9"/>
    <mergeCell ref="G9:G10"/>
    <mergeCell ref="H9:H10"/>
    <mergeCell ref="I9:I10"/>
    <mergeCell ref="J9:J10"/>
    <mergeCell ref="K9:N9"/>
    <mergeCell ref="O9:Q9"/>
    <mergeCell ref="R9:X9"/>
    <mergeCell ref="F9:F10"/>
    <mergeCell ref="A1:E7"/>
    <mergeCell ref="F2:T2"/>
    <mergeCell ref="G4:M4"/>
    <mergeCell ref="G5:M5"/>
    <mergeCell ref="G6:M6"/>
    <mergeCell ref="B9:B10"/>
    <mergeCell ref="C9:C10"/>
    <mergeCell ref="D9:D10"/>
    <mergeCell ref="E9:E10"/>
  </mergeCells>
  <conditionalFormatting sqref="W22 W14:W17 W60:W62 W64 W70:W73 W80">
    <cfRule type="cellIs" dxfId="258" priority="772" stopIfTrue="1" operator="equal">
      <formula>3</formula>
    </cfRule>
  </conditionalFormatting>
  <conditionalFormatting sqref="Y22 Y14:Y17 Y60:Y62 Y64 Y70:Y73">
    <cfRule type="cellIs" dxfId="257" priority="757" operator="equal">
      <formula>"NO ACEPTABLE"</formula>
    </cfRule>
    <cfRule type="cellIs" dxfId="256" priority="758" operator="equal">
      <formula>"ACEPTABLE CON CONTROL ESPECIFICO"</formula>
    </cfRule>
    <cfRule type="cellIs" dxfId="255" priority="759" operator="equal">
      <formula>"MEJORABLE"</formula>
    </cfRule>
    <cfRule type="cellIs" dxfId="254" priority="760" operator="equal">
      <formula>"ACEPTABLE"</formula>
    </cfRule>
  </conditionalFormatting>
  <conditionalFormatting sqref="Y80">
    <cfRule type="cellIs" dxfId="253" priority="777" operator="equal">
      <formula>"NO ACEPTABLE"</formula>
    </cfRule>
    <cfRule type="cellIs" dxfId="252" priority="778" operator="equal">
      <formula>"ACEPTABLE CON CONTROL ESPECIFICO"</formula>
    </cfRule>
    <cfRule type="cellIs" dxfId="251" priority="779" operator="equal">
      <formula>"MEJORABLE"</formula>
    </cfRule>
    <cfRule type="cellIs" dxfId="250" priority="780" operator="equal">
      <formula>"ACEPTABLE"</formula>
    </cfRule>
  </conditionalFormatting>
  <conditionalFormatting sqref="Y26">
    <cfRule type="cellIs" dxfId="249" priority="487" operator="equal">
      <formula>"NO ACEPTABLE"</formula>
    </cfRule>
    <cfRule type="cellIs" dxfId="248" priority="488" operator="equal">
      <formula>"ACEPTABLE CON CONTROL ESPECIFICO"</formula>
    </cfRule>
    <cfRule type="cellIs" dxfId="247" priority="489" operator="equal">
      <formula>"MEJORABLE"</formula>
    </cfRule>
    <cfRule type="cellIs" dxfId="246" priority="490" operator="equal">
      <formula>"ACEPTABLE"</formula>
    </cfRule>
  </conditionalFormatting>
  <conditionalFormatting sqref="Y27">
    <cfRule type="cellIs" dxfId="245" priority="482" operator="equal">
      <formula>"NO ACEPTABLE"</formula>
    </cfRule>
    <cfRule type="cellIs" dxfId="244" priority="483" operator="equal">
      <formula>"ACEPTABLE CON CONTROL ESPECIFICO"</formula>
    </cfRule>
    <cfRule type="cellIs" dxfId="243" priority="484" operator="equal">
      <formula>"MEJORABLE"</formula>
    </cfRule>
    <cfRule type="cellIs" dxfId="242" priority="485" operator="equal">
      <formula>"ACEPTABLE"</formula>
    </cfRule>
  </conditionalFormatting>
  <conditionalFormatting sqref="Y32">
    <cfRule type="cellIs" dxfId="241" priority="362" operator="equal">
      <formula>"NO ACEPTABLE"</formula>
    </cfRule>
    <cfRule type="cellIs" dxfId="240" priority="363" operator="equal">
      <formula>"ACEPTABLE CON CONTROL ESPECIFICO"</formula>
    </cfRule>
    <cfRule type="cellIs" dxfId="239" priority="364" operator="equal">
      <formula>"MEJORABLE"</formula>
    </cfRule>
    <cfRule type="cellIs" dxfId="238" priority="365" operator="equal">
      <formula>"ACEPTABLE"</formula>
    </cfRule>
  </conditionalFormatting>
  <conditionalFormatting sqref="W26">
    <cfRule type="cellIs" dxfId="237" priority="491" stopIfTrue="1" operator="equal">
      <formula>3</formula>
    </cfRule>
  </conditionalFormatting>
  <conditionalFormatting sqref="W27">
    <cfRule type="cellIs" dxfId="236" priority="486" stopIfTrue="1" operator="equal">
      <formula>3</formula>
    </cfRule>
  </conditionalFormatting>
  <conditionalFormatting sqref="Y28">
    <cfRule type="cellIs" dxfId="235" priority="477" operator="equal">
      <formula>"NO ACEPTABLE"</formula>
    </cfRule>
    <cfRule type="cellIs" dxfId="234" priority="478" operator="equal">
      <formula>"ACEPTABLE CON CONTROL ESPECIFICO"</formula>
    </cfRule>
    <cfRule type="cellIs" dxfId="233" priority="479" operator="equal">
      <formula>"MEJORABLE"</formula>
    </cfRule>
    <cfRule type="cellIs" dxfId="232" priority="480" operator="equal">
      <formula>"ACEPTABLE"</formula>
    </cfRule>
  </conditionalFormatting>
  <conditionalFormatting sqref="W28">
    <cfRule type="cellIs" dxfId="231" priority="481" stopIfTrue="1" operator="equal">
      <formula>3</formula>
    </cfRule>
  </conditionalFormatting>
  <conditionalFormatting sqref="W32">
    <cfRule type="cellIs" dxfId="230" priority="366" stopIfTrue="1" operator="equal">
      <formula>3</formula>
    </cfRule>
  </conditionalFormatting>
  <conditionalFormatting sqref="W25">
    <cfRule type="cellIs" dxfId="229" priority="496" stopIfTrue="1" operator="equal">
      <formula>3</formula>
    </cfRule>
  </conditionalFormatting>
  <conditionalFormatting sqref="Y25">
    <cfRule type="cellIs" dxfId="228" priority="492" operator="equal">
      <formula>"NO ACEPTABLE"</formula>
    </cfRule>
    <cfRule type="cellIs" dxfId="227" priority="493" operator="equal">
      <formula>"ACEPTABLE CON CONTROL ESPECIFICO"</formula>
    </cfRule>
    <cfRule type="cellIs" dxfId="226" priority="494" operator="equal">
      <formula>"MEJORABLE"</formula>
    </cfRule>
    <cfRule type="cellIs" dxfId="225" priority="495" operator="equal">
      <formula>"ACEPTABLE"</formula>
    </cfRule>
  </conditionalFormatting>
  <conditionalFormatting sqref="W43">
    <cfRule type="cellIs" dxfId="224" priority="456" stopIfTrue="1" operator="equal">
      <formula>3</formula>
    </cfRule>
  </conditionalFormatting>
  <conditionalFormatting sqref="Y43">
    <cfRule type="cellIs" dxfId="223" priority="452" operator="equal">
      <formula>"NO ACEPTABLE"</formula>
    </cfRule>
    <cfRule type="cellIs" dxfId="222" priority="453" operator="equal">
      <formula>"ACEPTABLE CON CONTROL ESPECIFICO"</formula>
    </cfRule>
    <cfRule type="cellIs" dxfId="221" priority="454" operator="equal">
      <formula>"MEJORABLE"</formula>
    </cfRule>
    <cfRule type="cellIs" dxfId="220" priority="455" operator="equal">
      <formula>"ACEPTABLE"</formula>
    </cfRule>
  </conditionalFormatting>
  <conditionalFormatting sqref="W55">
    <cfRule type="cellIs" dxfId="219" priority="451" stopIfTrue="1" operator="equal">
      <formula>3</formula>
    </cfRule>
  </conditionalFormatting>
  <conditionalFormatting sqref="Y55">
    <cfRule type="cellIs" dxfId="218" priority="447" operator="equal">
      <formula>"NO ACEPTABLE"</formula>
    </cfRule>
    <cfRule type="cellIs" dxfId="217" priority="448" operator="equal">
      <formula>"ACEPTABLE CON CONTROL ESPECIFICO"</formula>
    </cfRule>
    <cfRule type="cellIs" dxfId="216" priority="449" operator="equal">
      <formula>"MEJORABLE"</formula>
    </cfRule>
    <cfRule type="cellIs" dxfId="215" priority="450" operator="equal">
      <formula>"ACEPTABLE"</formula>
    </cfRule>
  </conditionalFormatting>
  <conditionalFormatting sqref="W18">
    <cfRule type="cellIs" dxfId="214" priority="371" stopIfTrue="1" operator="equal">
      <formula>3</formula>
    </cfRule>
  </conditionalFormatting>
  <conditionalFormatting sqref="Y18">
    <cfRule type="cellIs" dxfId="213" priority="367" operator="equal">
      <formula>"NO ACEPTABLE"</formula>
    </cfRule>
    <cfRule type="cellIs" dxfId="212" priority="368" operator="equal">
      <formula>"ACEPTABLE CON CONTROL ESPECIFICO"</formula>
    </cfRule>
    <cfRule type="cellIs" dxfId="211" priority="369" operator="equal">
      <formula>"MEJORABLE"</formula>
    </cfRule>
    <cfRule type="cellIs" dxfId="210" priority="370" operator="equal">
      <formula>"ACEPTABLE"</formula>
    </cfRule>
  </conditionalFormatting>
  <conditionalFormatting sqref="W13">
    <cfRule type="cellIs" dxfId="209" priority="281" stopIfTrue="1" operator="equal">
      <formula>3</formula>
    </cfRule>
  </conditionalFormatting>
  <conditionalFormatting sqref="Y13">
    <cfRule type="cellIs" dxfId="208" priority="277" operator="equal">
      <formula>"NO ACEPTABLE"</formula>
    </cfRule>
    <cfRule type="cellIs" dxfId="207" priority="278" operator="equal">
      <formula>"ACEPTABLE CON CONTROL ESPECIFICO"</formula>
    </cfRule>
    <cfRule type="cellIs" dxfId="206" priority="279" operator="equal">
      <formula>"MEJORABLE"</formula>
    </cfRule>
    <cfRule type="cellIs" dxfId="205" priority="280" operator="equal">
      <formula>"ACEPTABLE"</formula>
    </cfRule>
  </conditionalFormatting>
  <conditionalFormatting sqref="W11">
    <cfRule type="cellIs" dxfId="204" priority="326" stopIfTrue="1" operator="equal">
      <formula>3</formula>
    </cfRule>
  </conditionalFormatting>
  <conditionalFormatting sqref="Y11">
    <cfRule type="cellIs" dxfId="203" priority="322" operator="equal">
      <formula>"NO ACEPTABLE"</formula>
    </cfRule>
    <cfRule type="cellIs" dxfId="202" priority="323" operator="equal">
      <formula>"ACEPTABLE CON CONTROL ESPECIFICO"</formula>
    </cfRule>
    <cfRule type="cellIs" dxfId="201" priority="324" operator="equal">
      <formula>"MEJORABLE"</formula>
    </cfRule>
    <cfRule type="cellIs" dxfId="200" priority="325" operator="equal">
      <formula>"ACEPTABLE"</formula>
    </cfRule>
  </conditionalFormatting>
  <conditionalFormatting sqref="W30">
    <cfRule type="cellIs" dxfId="199" priority="255" stopIfTrue="1" operator="equal">
      <formula>3</formula>
    </cfRule>
  </conditionalFormatting>
  <conditionalFormatting sqref="Y30">
    <cfRule type="cellIs" dxfId="198" priority="251" operator="equal">
      <formula>"NO ACEPTABLE"</formula>
    </cfRule>
    <cfRule type="cellIs" dxfId="197" priority="252" operator="equal">
      <formula>"ACEPTABLE CON CONTROL ESPECIFICO"</formula>
    </cfRule>
    <cfRule type="cellIs" dxfId="196" priority="253" operator="equal">
      <formula>"MEJORABLE"</formula>
    </cfRule>
    <cfRule type="cellIs" dxfId="195" priority="254" operator="equal">
      <formula>"ACEPTABLE"</formula>
    </cfRule>
  </conditionalFormatting>
  <conditionalFormatting sqref="Y21">
    <cfRule type="cellIs" dxfId="194" priority="287" operator="equal">
      <formula>"NO ACEPTABLE"</formula>
    </cfRule>
    <cfRule type="cellIs" dxfId="193" priority="288" operator="equal">
      <formula>"ACEPTABLE CON CONTROL ESPECIFICO"</formula>
    </cfRule>
    <cfRule type="cellIs" dxfId="192" priority="289" operator="equal">
      <formula>"MEJORABLE"</formula>
    </cfRule>
    <cfRule type="cellIs" dxfId="191" priority="290" operator="equal">
      <formula>"ACEPTABLE"</formula>
    </cfRule>
  </conditionalFormatting>
  <conditionalFormatting sqref="W21">
    <cfRule type="cellIs" dxfId="190" priority="291" stopIfTrue="1" operator="equal">
      <formula>3</formula>
    </cfRule>
  </conditionalFormatting>
  <conditionalFormatting sqref="W12">
    <cfRule type="cellIs" dxfId="189" priority="286" stopIfTrue="1" operator="equal">
      <formula>3</formula>
    </cfRule>
  </conditionalFormatting>
  <conditionalFormatting sqref="Y12">
    <cfRule type="cellIs" dxfId="188" priority="282" operator="equal">
      <formula>"NO ACEPTABLE"</formula>
    </cfRule>
    <cfRule type="cellIs" dxfId="187" priority="283" operator="equal">
      <formula>"ACEPTABLE CON CONTROL ESPECIFICO"</formula>
    </cfRule>
    <cfRule type="cellIs" dxfId="186" priority="284" operator="equal">
      <formula>"MEJORABLE"</formula>
    </cfRule>
    <cfRule type="cellIs" dxfId="185" priority="285" operator="equal">
      <formula>"ACEPTABLE"</formula>
    </cfRule>
  </conditionalFormatting>
  <conditionalFormatting sqref="W19:W20">
    <cfRule type="cellIs" dxfId="184" priority="260" stopIfTrue="1" operator="equal">
      <formula>3</formula>
    </cfRule>
  </conditionalFormatting>
  <conditionalFormatting sqref="Y19:Y20">
    <cfRule type="cellIs" dxfId="183" priority="256" operator="equal">
      <formula>"NO ACEPTABLE"</formula>
    </cfRule>
    <cfRule type="cellIs" dxfId="182" priority="257" operator="equal">
      <formula>"ACEPTABLE CON CONTROL ESPECIFICO"</formula>
    </cfRule>
    <cfRule type="cellIs" dxfId="181" priority="258" operator="equal">
      <formula>"MEJORABLE"</formula>
    </cfRule>
    <cfRule type="cellIs" dxfId="180" priority="259" operator="equal">
      <formula>"ACEPTABLE"</formula>
    </cfRule>
  </conditionalFormatting>
  <conditionalFormatting sqref="W31">
    <cfRule type="cellIs" dxfId="179" priority="250" stopIfTrue="1" operator="equal">
      <formula>3</formula>
    </cfRule>
  </conditionalFormatting>
  <conditionalFormatting sqref="Y31">
    <cfRule type="cellIs" dxfId="178" priority="246" operator="equal">
      <formula>"NO ACEPTABLE"</formula>
    </cfRule>
    <cfRule type="cellIs" dxfId="177" priority="247" operator="equal">
      <formula>"ACEPTABLE CON CONTROL ESPECIFICO"</formula>
    </cfRule>
    <cfRule type="cellIs" dxfId="176" priority="248" operator="equal">
      <formula>"MEJORABLE"</formula>
    </cfRule>
    <cfRule type="cellIs" dxfId="175" priority="249" operator="equal">
      <formula>"ACEPTABLE"</formula>
    </cfRule>
  </conditionalFormatting>
  <conditionalFormatting sqref="W24">
    <cfRule type="cellIs" dxfId="174" priority="235" stopIfTrue="1" operator="equal">
      <formula>3</formula>
    </cfRule>
  </conditionalFormatting>
  <conditionalFormatting sqref="Y24">
    <cfRule type="cellIs" dxfId="173" priority="231" operator="equal">
      <formula>"NO ACEPTABLE"</formula>
    </cfRule>
    <cfRule type="cellIs" dxfId="172" priority="232" operator="equal">
      <formula>"ACEPTABLE CON CONTROL ESPECIFICO"</formula>
    </cfRule>
    <cfRule type="cellIs" dxfId="171" priority="233" operator="equal">
      <formula>"MEJORABLE"</formula>
    </cfRule>
    <cfRule type="cellIs" dxfId="170" priority="234" operator="equal">
      <formula>"ACEPTABLE"</formula>
    </cfRule>
  </conditionalFormatting>
  <conditionalFormatting sqref="W29">
    <cfRule type="cellIs" dxfId="169" priority="245" stopIfTrue="1" operator="equal">
      <formula>3</formula>
    </cfRule>
  </conditionalFormatting>
  <conditionalFormatting sqref="Y29">
    <cfRule type="cellIs" dxfId="168" priority="241" operator="equal">
      <formula>"NO ACEPTABLE"</formula>
    </cfRule>
    <cfRule type="cellIs" dxfId="167" priority="242" operator="equal">
      <formula>"ACEPTABLE CON CONTROL ESPECIFICO"</formula>
    </cfRule>
    <cfRule type="cellIs" dxfId="166" priority="243" operator="equal">
      <formula>"MEJORABLE"</formula>
    </cfRule>
    <cfRule type="cellIs" dxfId="165" priority="244" operator="equal">
      <formula>"ACEPTABLE"</formula>
    </cfRule>
  </conditionalFormatting>
  <conditionalFormatting sqref="W46">
    <cfRule type="cellIs" dxfId="164" priority="125" stopIfTrue="1" operator="equal">
      <formula>3</formula>
    </cfRule>
  </conditionalFormatting>
  <conditionalFormatting sqref="Y46">
    <cfRule type="cellIs" dxfId="163" priority="121" operator="equal">
      <formula>"NO ACEPTABLE"</formula>
    </cfRule>
    <cfRule type="cellIs" dxfId="162" priority="122" operator="equal">
      <formula>"ACEPTABLE CON CONTROL ESPECIFICO"</formula>
    </cfRule>
    <cfRule type="cellIs" dxfId="161" priority="123" operator="equal">
      <formula>"MEJORABLE"</formula>
    </cfRule>
    <cfRule type="cellIs" dxfId="160" priority="124" operator="equal">
      <formula>"ACEPTABLE"</formula>
    </cfRule>
  </conditionalFormatting>
  <conditionalFormatting sqref="W23">
    <cfRule type="cellIs" dxfId="159" priority="230" stopIfTrue="1" operator="equal">
      <formula>3</formula>
    </cfRule>
  </conditionalFormatting>
  <conditionalFormatting sqref="Y23">
    <cfRule type="cellIs" dxfId="158" priority="226" operator="equal">
      <formula>"NO ACEPTABLE"</formula>
    </cfRule>
    <cfRule type="cellIs" dxfId="157" priority="227" operator="equal">
      <formula>"ACEPTABLE CON CONTROL ESPECIFICO"</formula>
    </cfRule>
    <cfRule type="cellIs" dxfId="156" priority="228" operator="equal">
      <formula>"MEJORABLE"</formula>
    </cfRule>
    <cfRule type="cellIs" dxfId="155" priority="229" operator="equal">
      <formula>"ACEPTABLE"</formula>
    </cfRule>
  </conditionalFormatting>
  <conditionalFormatting sqref="W45">
    <cfRule type="cellIs" dxfId="154" priority="120" stopIfTrue="1" operator="equal">
      <formula>3</formula>
    </cfRule>
  </conditionalFormatting>
  <conditionalFormatting sqref="Y45">
    <cfRule type="cellIs" dxfId="153" priority="116" operator="equal">
      <formula>"NO ACEPTABLE"</formula>
    </cfRule>
    <cfRule type="cellIs" dxfId="152" priority="117" operator="equal">
      <formula>"ACEPTABLE CON CONTROL ESPECIFICO"</formula>
    </cfRule>
    <cfRule type="cellIs" dxfId="151" priority="118" operator="equal">
      <formula>"MEJORABLE"</formula>
    </cfRule>
    <cfRule type="cellIs" dxfId="150" priority="119" operator="equal">
      <formula>"ACEPTABLE"</formula>
    </cfRule>
  </conditionalFormatting>
  <conditionalFormatting sqref="W54">
    <cfRule type="cellIs" dxfId="149" priority="170" stopIfTrue="1" operator="equal">
      <formula>3</formula>
    </cfRule>
  </conditionalFormatting>
  <conditionalFormatting sqref="Y54">
    <cfRule type="cellIs" dxfId="148" priority="166" operator="equal">
      <formula>"NO ACEPTABLE"</formula>
    </cfRule>
    <cfRule type="cellIs" dxfId="147" priority="167" operator="equal">
      <formula>"ACEPTABLE CON CONTROL ESPECIFICO"</formula>
    </cfRule>
    <cfRule type="cellIs" dxfId="146" priority="168" operator="equal">
      <formula>"MEJORABLE"</formula>
    </cfRule>
    <cfRule type="cellIs" dxfId="145" priority="169" operator="equal">
      <formula>"ACEPTABLE"</formula>
    </cfRule>
  </conditionalFormatting>
  <conditionalFormatting sqref="Y47">
    <cfRule type="cellIs" dxfId="144" priority="156" operator="equal">
      <formula>"NO ACEPTABLE"</formula>
    </cfRule>
    <cfRule type="cellIs" dxfId="143" priority="157" operator="equal">
      <formula>"ACEPTABLE CON CONTROL ESPECIFICO"</formula>
    </cfRule>
    <cfRule type="cellIs" dxfId="142" priority="158" operator="equal">
      <formula>"MEJORABLE"</formula>
    </cfRule>
    <cfRule type="cellIs" dxfId="141" priority="159" operator="equal">
      <formula>"ACEPTABLE"</formula>
    </cfRule>
  </conditionalFormatting>
  <conditionalFormatting sqref="Y48">
    <cfRule type="cellIs" dxfId="140" priority="151" operator="equal">
      <formula>"NO ACEPTABLE"</formula>
    </cfRule>
    <cfRule type="cellIs" dxfId="139" priority="152" operator="equal">
      <formula>"ACEPTABLE CON CONTROL ESPECIFICO"</formula>
    </cfRule>
    <cfRule type="cellIs" dxfId="138" priority="153" operator="equal">
      <formula>"MEJORABLE"</formula>
    </cfRule>
    <cfRule type="cellIs" dxfId="137" priority="154" operator="equal">
      <formula>"ACEPTABLE"</formula>
    </cfRule>
  </conditionalFormatting>
  <conditionalFormatting sqref="W47">
    <cfRule type="cellIs" dxfId="136" priority="160" stopIfTrue="1" operator="equal">
      <formula>3</formula>
    </cfRule>
  </conditionalFormatting>
  <conditionalFormatting sqref="W48">
    <cfRule type="cellIs" dxfId="135" priority="155" stopIfTrue="1" operator="equal">
      <formula>3</formula>
    </cfRule>
  </conditionalFormatting>
  <conditionalFormatting sqref="Y49">
    <cfRule type="cellIs" dxfId="134" priority="146" operator="equal">
      <formula>"NO ACEPTABLE"</formula>
    </cfRule>
    <cfRule type="cellIs" dxfId="133" priority="147" operator="equal">
      <formula>"ACEPTABLE CON CONTROL ESPECIFICO"</formula>
    </cfRule>
    <cfRule type="cellIs" dxfId="132" priority="148" operator="equal">
      <formula>"MEJORABLE"</formula>
    </cfRule>
    <cfRule type="cellIs" dxfId="131" priority="149" operator="equal">
      <formula>"ACEPTABLE"</formula>
    </cfRule>
  </conditionalFormatting>
  <conditionalFormatting sqref="W49">
    <cfRule type="cellIs" dxfId="130" priority="150" stopIfTrue="1" operator="equal">
      <formula>3</formula>
    </cfRule>
  </conditionalFormatting>
  <conditionalFormatting sqref="W44">
    <cfRule type="cellIs" dxfId="129" priority="165" stopIfTrue="1" operator="equal">
      <formula>3</formula>
    </cfRule>
  </conditionalFormatting>
  <conditionalFormatting sqref="Y44">
    <cfRule type="cellIs" dxfId="128" priority="161" operator="equal">
      <formula>"NO ACEPTABLE"</formula>
    </cfRule>
    <cfRule type="cellIs" dxfId="127" priority="162" operator="equal">
      <formula>"ACEPTABLE CON CONTROL ESPECIFICO"</formula>
    </cfRule>
    <cfRule type="cellIs" dxfId="126" priority="163" operator="equal">
      <formula>"MEJORABLE"</formula>
    </cfRule>
    <cfRule type="cellIs" dxfId="125" priority="164" operator="equal">
      <formula>"ACEPTABLE"</formula>
    </cfRule>
  </conditionalFormatting>
  <conditionalFormatting sqref="W53">
    <cfRule type="cellIs" dxfId="124" priority="145" stopIfTrue="1" operator="equal">
      <formula>3</formula>
    </cfRule>
  </conditionalFormatting>
  <conditionalFormatting sqref="Y53">
    <cfRule type="cellIs" dxfId="123" priority="141" operator="equal">
      <formula>"NO ACEPTABLE"</formula>
    </cfRule>
    <cfRule type="cellIs" dxfId="122" priority="142" operator="equal">
      <formula>"ACEPTABLE CON CONTROL ESPECIFICO"</formula>
    </cfRule>
    <cfRule type="cellIs" dxfId="121" priority="143" operator="equal">
      <formula>"MEJORABLE"</formula>
    </cfRule>
    <cfRule type="cellIs" dxfId="120" priority="144" operator="equal">
      <formula>"ACEPTABLE"</formula>
    </cfRule>
  </conditionalFormatting>
  <conditionalFormatting sqref="W51">
    <cfRule type="cellIs" dxfId="119" priority="140" stopIfTrue="1" operator="equal">
      <formula>3</formula>
    </cfRule>
  </conditionalFormatting>
  <conditionalFormatting sqref="Y51">
    <cfRule type="cellIs" dxfId="118" priority="136" operator="equal">
      <formula>"NO ACEPTABLE"</formula>
    </cfRule>
    <cfRule type="cellIs" dxfId="117" priority="137" operator="equal">
      <formula>"ACEPTABLE CON CONTROL ESPECIFICO"</formula>
    </cfRule>
    <cfRule type="cellIs" dxfId="116" priority="138" operator="equal">
      <formula>"MEJORABLE"</formula>
    </cfRule>
    <cfRule type="cellIs" dxfId="115" priority="139" operator="equal">
      <formula>"ACEPTABLE"</formula>
    </cfRule>
  </conditionalFormatting>
  <conditionalFormatting sqref="W52">
    <cfRule type="cellIs" dxfId="114" priority="135" stopIfTrue="1" operator="equal">
      <formula>3</formula>
    </cfRule>
  </conditionalFormatting>
  <conditionalFormatting sqref="Y52">
    <cfRule type="cellIs" dxfId="113" priority="131" operator="equal">
      <formula>"NO ACEPTABLE"</formula>
    </cfRule>
    <cfRule type="cellIs" dxfId="112" priority="132" operator="equal">
      <formula>"ACEPTABLE CON CONTROL ESPECIFICO"</formula>
    </cfRule>
    <cfRule type="cellIs" dxfId="111" priority="133" operator="equal">
      <formula>"MEJORABLE"</formula>
    </cfRule>
    <cfRule type="cellIs" dxfId="110" priority="134" operator="equal">
      <formula>"ACEPTABLE"</formula>
    </cfRule>
  </conditionalFormatting>
  <conditionalFormatting sqref="W50">
    <cfRule type="cellIs" dxfId="109" priority="130" stopIfTrue="1" operator="equal">
      <formula>3</formula>
    </cfRule>
  </conditionalFormatting>
  <conditionalFormatting sqref="Y50">
    <cfRule type="cellIs" dxfId="108" priority="126" operator="equal">
      <formula>"NO ACEPTABLE"</formula>
    </cfRule>
    <cfRule type="cellIs" dxfId="107" priority="127" operator="equal">
      <formula>"ACEPTABLE CON CONTROL ESPECIFICO"</formula>
    </cfRule>
    <cfRule type="cellIs" dxfId="106" priority="128" operator="equal">
      <formula>"MEJORABLE"</formula>
    </cfRule>
    <cfRule type="cellIs" dxfId="105" priority="129" operator="equal">
      <formula>"ACEPTABLE"</formula>
    </cfRule>
  </conditionalFormatting>
  <conditionalFormatting sqref="W56">
    <cfRule type="cellIs" dxfId="104" priority="115" stopIfTrue="1" operator="equal">
      <formula>3</formula>
    </cfRule>
  </conditionalFormatting>
  <conditionalFormatting sqref="Y56">
    <cfRule type="cellIs" dxfId="103" priority="111" operator="equal">
      <formula>"NO ACEPTABLE"</formula>
    </cfRule>
    <cfRule type="cellIs" dxfId="102" priority="112" operator="equal">
      <formula>"ACEPTABLE CON CONTROL ESPECIFICO"</formula>
    </cfRule>
    <cfRule type="cellIs" dxfId="101" priority="113" operator="equal">
      <formula>"MEJORABLE"</formula>
    </cfRule>
    <cfRule type="cellIs" dxfId="100" priority="114" operator="equal">
      <formula>"ACEPTABLE"</formula>
    </cfRule>
  </conditionalFormatting>
  <conditionalFormatting sqref="W57">
    <cfRule type="cellIs" dxfId="99" priority="110" stopIfTrue="1" operator="equal">
      <formula>3</formula>
    </cfRule>
  </conditionalFormatting>
  <conditionalFormatting sqref="Y57">
    <cfRule type="cellIs" dxfId="98" priority="106" operator="equal">
      <formula>"NO ACEPTABLE"</formula>
    </cfRule>
    <cfRule type="cellIs" dxfId="97" priority="107" operator="equal">
      <formula>"ACEPTABLE CON CONTROL ESPECIFICO"</formula>
    </cfRule>
    <cfRule type="cellIs" dxfId="96" priority="108" operator="equal">
      <formula>"MEJORABLE"</formula>
    </cfRule>
    <cfRule type="cellIs" dxfId="95" priority="109" operator="equal">
      <formula>"ACEPTABLE"</formula>
    </cfRule>
  </conditionalFormatting>
  <conditionalFormatting sqref="Y58">
    <cfRule type="cellIs" dxfId="94" priority="101" operator="equal">
      <formula>"NO ACEPTABLE"</formula>
    </cfRule>
    <cfRule type="cellIs" dxfId="93" priority="102" operator="equal">
      <formula>"ACEPTABLE CON CONTROL ESPECIFICO"</formula>
    </cfRule>
    <cfRule type="cellIs" dxfId="92" priority="103" operator="equal">
      <formula>"MEJORABLE"</formula>
    </cfRule>
    <cfRule type="cellIs" dxfId="91" priority="104" operator="equal">
      <formula>"ACEPTABLE"</formula>
    </cfRule>
  </conditionalFormatting>
  <conditionalFormatting sqref="W58">
    <cfRule type="cellIs" dxfId="90" priority="105" stopIfTrue="1" operator="equal">
      <formula>3</formula>
    </cfRule>
  </conditionalFormatting>
  <conditionalFormatting sqref="W59">
    <cfRule type="cellIs" dxfId="89" priority="100" stopIfTrue="1" operator="equal">
      <formula>3</formula>
    </cfRule>
  </conditionalFormatting>
  <conditionalFormatting sqref="Y59">
    <cfRule type="cellIs" dxfId="88" priority="96" operator="equal">
      <formula>"NO ACEPTABLE"</formula>
    </cfRule>
    <cfRule type="cellIs" dxfId="87" priority="97" operator="equal">
      <formula>"ACEPTABLE CON CONTROL ESPECIFICO"</formula>
    </cfRule>
    <cfRule type="cellIs" dxfId="86" priority="98" operator="equal">
      <formula>"MEJORABLE"</formula>
    </cfRule>
    <cfRule type="cellIs" dxfId="85" priority="99" operator="equal">
      <formula>"ACEPTABLE"</formula>
    </cfRule>
  </conditionalFormatting>
  <conditionalFormatting sqref="Y63">
    <cfRule type="cellIs" dxfId="84" priority="86" operator="equal">
      <formula>"NO ACEPTABLE"</formula>
    </cfRule>
    <cfRule type="cellIs" dxfId="83" priority="87" operator="equal">
      <formula>"ACEPTABLE CON CONTROL ESPECIFICO"</formula>
    </cfRule>
    <cfRule type="cellIs" dxfId="82" priority="88" operator="equal">
      <formula>"MEJORABLE"</formula>
    </cfRule>
    <cfRule type="cellIs" dxfId="81" priority="89" operator="equal">
      <formula>"ACEPTABLE"</formula>
    </cfRule>
  </conditionalFormatting>
  <conditionalFormatting sqref="W63">
    <cfRule type="cellIs" dxfId="80" priority="90" stopIfTrue="1" operator="equal">
      <formula>3</formula>
    </cfRule>
  </conditionalFormatting>
  <conditionalFormatting sqref="Y66">
    <cfRule type="cellIs" dxfId="79" priority="81" operator="equal">
      <formula>"NO ACEPTABLE"</formula>
    </cfRule>
    <cfRule type="cellIs" dxfId="78" priority="82" operator="equal">
      <formula>"ACEPTABLE CON CONTROL ESPECIFICO"</formula>
    </cfRule>
    <cfRule type="cellIs" dxfId="77" priority="83" operator="equal">
      <formula>"MEJORABLE"</formula>
    </cfRule>
    <cfRule type="cellIs" dxfId="76" priority="84" operator="equal">
      <formula>"ACEPTABLE"</formula>
    </cfRule>
  </conditionalFormatting>
  <conditionalFormatting sqref="W66">
    <cfRule type="cellIs" dxfId="75" priority="85" stopIfTrue="1" operator="equal">
      <formula>3</formula>
    </cfRule>
  </conditionalFormatting>
  <conditionalFormatting sqref="W67">
    <cfRule type="cellIs" dxfId="74" priority="70" stopIfTrue="1" operator="equal">
      <formula>3</formula>
    </cfRule>
  </conditionalFormatting>
  <conditionalFormatting sqref="Y67">
    <cfRule type="cellIs" dxfId="73" priority="66" operator="equal">
      <formula>"NO ACEPTABLE"</formula>
    </cfRule>
    <cfRule type="cellIs" dxfId="72" priority="67" operator="equal">
      <formula>"ACEPTABLE CON CONTROL ESPECIFICO"</formula>
    </cfRule>
    <cfRule type="cellIs" dxfId="71" priority="68" operator="equal">
      <formula>"MEJORABLE"</formula>
    </cfRule>
    <cfRule type="cellIs" dxfId="70" priority="69" operator="equal">
      <formula>"ACEPTABLE"</formula>
    </cfRule>
  </conditionalFormatting>
  <conditionalFormatting sqref="W65">
    <cfRule type="cellIs" dxfId="69" priority="80" stopIfTrue="1" operator="equal">
      <formula>3</formula>
    </cfRule>
  </conditionalFormatting>
  <conditionalFormatting sqref="Y65">
    <cfRule type="cellIs" dxfId="68" priority="76" operator="equal">
      <formula>"NO ACEPTABLE"</formula>
    </cfRule>
    <cfRule type="cellIs" dxfId="67" priority="77" operator="equal">
      <formula>"ACEPTABLE CON CONTROL ESPECIFICO"</formula>
    </cfRule>
    <cfRule type="cellIs" dxfId="66" priority="78" operator="equal">
      <formula>"MEJORABLE"</formula>
    </cfRule>
    <cfRule type="cellIs" dxfId="65" priority="79" operator="equal">
      <formula>"ACEPTABLE"</formula>
    </cfRule>
  </conditionalFormatting>
  <conditionalFormatting sqref="Y35">
    <cfRule type="cellIs" dxfId="64" priority="11" operator="equal">
      <formula>"NO ACEPTABLE"</formula>
    </cfRule>
    <cfRule type="cellIs" dxfId="63" priority="12" operator="equal">
      <formula>"ACEPTABLE CON CONTROL ESPECIFICO"</formula>
    </cfRule>
    <cfRule type="cellIs" dxfId="62" priority="13" operator="equal">
      <formula>"MEJORABLE"</formula>
    </cfRule>
    <cfRule type="cellIs" dxfId="61" priority="14" operator="equal">
      <formula>"ACEPTABLE"</formula>
    </cfRule>
  </conditionalFormatting>
  <conditionalFormatting sqref="W35">
    <cfRule type="cellIs" dxfId="60" priority="15" stopIfTrue="1" operator="equal">
      <formula>3</formula>
    </cfRule>
  </conditionalFormatting>
  <conditionalFormatting sqref="W69">
    <cfRule type="cellIs" dxfId="59" priority="75" stopIfTrue="1" operator="equal">
      <formula>3</formula>
    </cfRule>
  </conditionalFormatting>
  <conditionalFormatting sqref="Y69">
    <cfRule type="cellIs" dxfId="58" priority="71" operator="equal">
      <formula>"NO ACEPTABLE"</formula>
    </cfRule>
    <cfRule type="cellIs" dxfId="57" priority="72" operator="equal">
      <formula>"ACEPTABLE CON CONTROL ESPECIFICO"</formula>
    </cfRule>
    <cfRule type="cellIs" dxfId="56" priority="73" operator="equal">
      <formula>"MEJORABLE"</formula>
    </cfRule>
    <cfRule type="cellIs" dxfId="55" priority="74" operator="equal">
      <formula>"ACEPTABLE"</formula>
    </cfRule>
  </conditionalFormatting>
  <conditionalFormatting sqref="W68">
    <cfRule type="cellIs" dxfId="54" priority="65" stopIfTrue="1" operator="equal">
      <formula>3</formula>
    </cfRule>
  </conditionalFormatting>
  <conditionalFormatting sqref="Y68">
    <cfRule type="cellIs" dxfId="53" priority="61" operator="equal">
      <formula>"NO ACEPTABLE"</formula>
    </cfRule>
    <cfRule type="cellIs" dxfId="52" priority="62" operator="equal">
      <formula>"ACEPTABLE CON CONTROL ESPECIFICO"</formula>
    </cfRule>
    <cfRule type="cellIs" dxfId="51" priority="63" operator="equal">
      <formula>"MEJORABLE"</formula>
    </cfRule>
    <cfRule type="cellIs" dxfId="50" priority="64" operator="equal">
      <formula>"ACEPTABLE"</formula>
    </cfRule>
  </conditionalFormatting>
  <conditionalFormatting sqref="W33">
    <cfRule type="cellIs" dxfId="49" priority="60" stopIfTrue="1" operator="equal">
      <formula>3</formula>
    </cfRule>
  </conditionalFormatting>
  <conditionalFormatting sqref="Y33">
    <cfRule type="cellIs" dxfId="48" priority="56" operator="equal">
      <formula>"NO ACEPTABLE"</formula>
    </cfRule>
    <cfRule type="cellIs" dxfId="47" priority="57" operator="equal">
      <formula>"ACEPTABLE CON CONTROL ESPECIFICO"</formula>
    </cfRule>
    <cfRule type="cellIs" dxfId="46" priority="58" operator="equal">
      <formula>"MEJORABLE"</formula>
    </cfRule>
    <cfRule type="cellIs" dxfId="45" priority="59" operator="equal">
      <formula>"ACEPTABLE"</formula>
    </cfRule>
  </conditionalFormatting>
  <conditionalFormatting sqref="Y37">
    <cfRule type="cellIs" dxfId="44" priority="46" operator="equal">
      <formula>"NO ACEPTABLE"</formula>
    </cfRule>
    <cfRule type="cellIs" dxfId="43" priority="47" operator="equal">
      <formula>"ACEPTABLE CON CONTROL ESPECIFICO"</formula>
    </cfRule>
    <cfRule type="cellIs" dxfId="42" priority="48" operator="equal">
      <formula>"MEJORABLE"</formula>
    </cfRule>
    <cfRule type="cellIs" dxfId="41" priority="49" operator="equal">
      <formula>"ACEPTABLE"</formula>
    </cfRule>
  </conditionalFormatting>
  <conditionalFormatting sqref="Y38">
    <cfRule type="cellIs" dxfId="40" priority="41" operator="equal">
      <formula>"NO ACEPTABLE"</formula>
    </cfRule>
    <cfRule type="cellIs" dxfId="39" priority="42" operator="equal">
      <formula>"ACEPTABLE CON CONTROL ESPECIFICO"</formula>
    </cfRule>
    <cfRule type="cellIs" dxfId="38" priority="43" operator="equal">
      <formula>"MEJORABLE"</formula>
    </cfRule>
    <cfRule type="cellIs" dxfId="37" priority="44" operator="equal">
      <formula>"ACEPTABLE"</formula>
    </cfRule>
  </conditionalFormatting>
  <conditionalFormatting sqref="Y42">
    <cfRule type="cellIs" dxfId="36" priority="31" operator="equal">
      <formula>"NO ACEPTABLE"</formula>
    </cfRule>
    <cfRule type="cellIs" dxfId="35" priority="32" operator="equal">
      <formula>"ACEPTABLE CON CONTROL ESPECIFICO"</formula>
    </cfRule>
    <cfRule type="cellIs" dxfId="34" priority="33" operator="equal">
      <formula>"MEJORABLE"</formula>
    </cfRule>
    <cfRule type="cellIs" dxfId="33" priority="34" operator="equal">
      <formula>"ACEPTABLE"</formula>
    </cfRule>
  </conditionalFormatting>
  <conditionalFormatting sqref="W37">
    <cfRule type="cellIs" dxfId="32" priority="50" stopIfTrue="1" operator="equal">
      <formula>3</formula>
    </cfRule>
  </conditionalFormatting>
  <conditionalFormatting sqref="W38">
    <cfRule type="cellIs" dxfId="31" priority="45" stopIfTrue="1" operator="equal">
      <formula>3</formula>
    </cfRule>
  </conditionalFormatting>
  <conditionalFormatting sqref="W42">
    <cfRule type="cellIs" dxfId="30" priority="35" stopIfTrue="1" operator="equal">
      <formula>3</formula>
    </cfRule>
  </conditionalFormatting>
  <conditionalFormatting sqref="W36">
    <cfRule type="cellIs" dxfId="29" priority="55" stopIfTrue="1" operator="equal">
      <formula>3</formula>
    </cfRule>
  </conditionalFormatting>
  <conditionalFormatting sqref="Y36">
    <cfRule type="cellIs" dxfId="28" priority="51" operator="equal">
      <formula>"NO ACEPTABLE"</formula>
    </cfRule>
    <cfRule type="cellIs" dxfId="27" priority="52" operator="equal">
      <formula>"ACEPTABLE CON CONTROL ESPECIFICO"</formula>
    </cfRule>
    <cfRule type="cellIs" dxfId="26" priority="53" operator="equal">
      <formula>"MEJORABLE"</formula>
    </cfRule>
    <cfRule type="cellIs" dxfId="25" priority="54" operator="equal">
      <formula>"ACEPTABLE"</formula>
    </cfRule>
  </conditionalFormatting>
  <conditionalFormatting sqref="W40">
    <cfRule type="cellIs" dxfId="24" priority="30" stopIfTrue="1" operator="equal">
      <formula>3</formula>
    </cfRule>
  </conditionalFormatting>
  <conditionalFormatting sqref="Y40">
    <cfRule type="cellIs" dxfId="23" priority="26" operator="equal">
      <formula>"NO ACEPTABLE"</formula>
    </cfRule>
    <cfRule type="cellIs" dxfId="22" priority="27" operator="equal">
      <formula>"ACEPTABLE CON CONTROL ESPECIFICO"</formula>
    </cfRule>
    <cfRule type="cellIs" dxfId="21" priority="28" operator="equal">
      <formula>"MEJORABLE"</formula>
    </cfRule>
    <cfRule type="cellIs" dxfId="20" priority="29" operator="equal">
      <formula>"ACEPTABLE"</formula>
    </cfRule>
  </conditionalFormatting>
  <conditionalFormatting sqref="W41">
    <cfRule type="cellIs" dxfId="19" priority="25" stopIfTrue="1" operator="equal">
      <formula>3</formula>
    </cfRule>
  </conditionalFormatting>
  <conditionalFormatting sqref="Y41">
    <cfRule type="cellIs" dxfId="18" priority="21" operator="equal">
      <formula>"NO ACEPTABLE"</formula>
    </cfRule>
    <cfRule type="cellIs" dxfId="17" priority="22" operator="equal">
      <formula>"ACEPTABLE CON CONTROL ESPECIFICO"</formula>
    </cfRule>
    <cfRule type="cellIs" dxfId="16" priority="23" operator="equal">
      <formula>"MEJORABLE"</formula>
    </cfRule>
    <cfRule type="cellIs" dxfId="15" priority="24" operator="equal">
      <formula>"ACEPTABLE"</formula>
    </cfRule>
  </conditionalFormatting>
  <conditionalFormatting sqref="W39">
    <cfRule type="cellIs" dxfId="14" priority="20" stopIfTrue="1" operator="equal">
      <formula>3</formula>
    </cfRule>
  </conditionalFormatting>
  <conditionalFormatting sqref="Y39">
    <cfRule type="cellIs" dxfId="13" priority="16" operator="equal">
      <formula>"NO ACEPTABLE"</formula>
    </cfRule>
    <cfRule type="cellIs" dxfId="12" priority="17" operator="equal">
      <formula>"ACEPTABLE CON CONTROL ESPECIFICO"</formula>
    </cfRule>
    <cfRule type="cellIs" dxfId="11" priority="18" operator="equal">
      <formula>"MEJORABLE"</formula>
    </cfRule>
    <cfRule type="cellIs" dxfId="10" priority="19" operator="equal">
      <formula>"ACEPTABLE"</formula>
    </cfRule>
  </conditionalFormatting>
  <conditionalFormatting sqref="W34">
    <cfRule type="cellIs" dxfId="9" priority="10" stopIfTrue="1" operator="equal">
      <formula>3</formula>
    </cfRule>
  </conditionalFormatting>
  <conditionalFormatting sqref="Y34">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74:W79">
    <cfRule type="cellIs" dxfId="4" priority="5" stopIfTrue="1" operator="equal">
      <formula>3</formula>
    </cfRule>
  </conditionalFormatting>
  <conditionalFormatting sqref="Y74:Y79">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22">
    <dataValidation type="list" allowBlank="1" showInputMessage="1" showErrorMessage="1" sqref="N80" xr:uid="{00000000-0002-0000-0000-000000000000}">
      <formula1>$N$83:$N$89</formula1>
    </dataValidation>
    <dataValidation type="list" allowBlank="1" showInputMessage="1" showErrorMessage="1" sqref="Z80 Z22:Z71 Z11:Z20" xr:uid="{00000000-0002-0000-0000-000001000000}">
      <formula1>$Y$83:$Y$103</formula1>
    </dataValidation>
    <dataValidation type="list" allowBlank="1" showInputMessage="1" showErrorMessage="1" sqref="Z21" xr:uid="{00000000-0002-0000-0000-000002000000}">
      <formula1>$Y$83:$Y$104</formula1>
    </dataValidation>
    <dataValidation type="list" allowBlank="1" showInputMessage="1" showErrorMessage="1" sqref="L80 L11:L71" xr:uid="{00000000-0002-0000-0000-000003000000}">
      <formula1>$K$83:$K$112</formula1>
    </dataValidation>
    <dataValidation type="list" allowBlank="1" showInputMessage="1" showErrorMessage="1" sqref="K80 K11:K71" xr:uid="{00000000-0002-0000-0000-000004000000}">
      <formula1>$J$83:$J$111</formula1>
    </dataValidation>
    <dataValidation type="list" allowBlank="1" showInputMessage="1" showErrorMessage="1" sqref="R80 R11:R71" xr:uid="{00000000-0002-0000-0000-000005000000}">
      <formula1>$R$83:$R$86</formula1>
    </dataValidation>
    <dataValidation type="list" allowBlank="1" showInputMessage="1" showErrorMessage="1" sqref="V80 V11:V71" xr:uid="{00000000-0002-0000-0000-000006000000}">
      <formula1>$U$83:$U$87</formula1>
    </dataValidation>
    <dataValidation type="list" allowBlank="1" showInputMessage="1" showErrorMessage="1" sqref="S80 S11:S72" xr:uid="{00000000-0002-0000-0000-000007000000}">
      <formula1>$S$83:$S$87</formula1>
    </dataValidation>
    <dataValidation type="list" allowBlank="1" showInputMessage="1" showErrorMessage="1" sqref="N74:N79" xr:uid="{00000000-0002-0000-0000-000008000000}">
      <formula1>$N$88:$N$97</formula1>
    </dataValidation>
    <dataValidation type="list" allowBlank="1" showInputMessage="1" showErrorMessage="1" sqref="R74:R79" xr:uid="{00000000-0002-0000-0000-000009000000}">
      <formula1>$S$92:$S$95</formula1>
    </dataValidation>
    <dataValidation type="list" allowBlank="1" showInputMessage="1" showErrorMessage="1" sqref="V74:V79" xr:uid="{00000000-0002-0000-0000-00000A000000}">
      <formula1>$V$92:$V$96</formula1>
    </dataValidation>
    <dataValidation type="list" allowBlank="1" showInputMessage="1" showErrorMessage="1" sqref="S74:S79" xr:uid="{00000000-0002-0000-0000-00000B000000}">
      <formula1>$T$92:$T$96</formula1>
    </dataValidation>
    <dataValidation type="list" allowBlank="1" showInputMessage="1" showErrorMessage="1" sqref="K74:K79" xr:uid="{00000000-0002-0000-0000-00000C000000}">
      <formula1>$J$87:$J$115</formula1>
    </dataValidation>
    <dataValidation type="list" allowBlank="1" showInputMessage="1" showErrorMessage="1" sqref="L74:L79" xr:uid="{00000000-0002-0000-0000-00000D000000}">
      <formula1>$K$87:$K$116</formula1>
    </dataValidation>
    <dataValidation type="list" allowBlank="1" showInputMessage="1" showErrorMessage="1" sqref="Z74 Z76 Z78" xr:uid="{00000000-0002-0000-0000-00000E000000}">
      <formula1>$Y$87:$Y$107</formula1>
    </dataValidation>
    <dataValidation type="list" allowBlank="1" showInputMessage="1" showErrorMessage="1" sqref="K72:K73" xr:uid="{00000000-0002-0000-0000-00000F000000}">
      <formula1>$K$88:$K$116</formula1>
    </dataValidation>
    <dataValidation type="list" allowBlank="1" showInputMessage="1" showErrorMessage="1" sqref="L72:L73" xr:uid="{00000000-0002-0000-0000-000010000000}">
      <formula1>$L$88:$L$117</formula1>
    </dataValidation>
    <dataValidation type="list" allowBlank="1" showInputMessage="1" showErrorMessage="1" sqref="Z72:Z73" xr:uid="{00000000-0002-0000-0000-000011000000}">
      <formula1>$Z$88:$Z$108</formula1>
    </dataValidation>
    <dataValidation type="list" allowBlank="1" showInputMessage="1" showErrorMessage="1" sqref="S73" xr:uid="{00000000-0002-0000-0000-000012000000}">
      <formula1>$T$88:$T$92</formula1>
    </dataValidation>
    <dataValidation type="list" allowBlank="1" showInputMessage="1" showErrorMessage="1" sqref="V72:V73" xr:uid="{00000000-0002-0000-0000-000013000000}">
      <formula1>$V$88:$V$92</formula1>
    </dataValidation>
    <dataValidation type="list" allowBlank="1" showInputMessage="1" showErrorMessage="1" sqref="R72:R73" xr:uid="{00000000-0002-0000-0000-000014000000}">
      <formula1>$S$88:$S$91</formula1>
    </dataValidation>
    <dataValidation type="list" allowBlank="1" showInputMessage="1" showErrorMessage="1" sqref="N11:N73" xr:uid="{00000000-0002-0000-0000-000015000000}">
      <formula1>$N$84:$N$93</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opLeftCell="A4" workbookViewId="0">
      <selection activeCell="B14" sqref="B14"/>
    </sheetView>
  </sheetViews>
  <sheetFormatPr defaultColWidth="11" defaultRowHeight="14.25"/>
  <cols>
    <col min="1" max="1" width="18.375" style="89" customWidth="1"/>
    <col min="2" max="2" width="17" customWidth="1"/>
    <col min="3" max="3" width="60.125" style="141" customWidth="1"/>
  </cols>
  <sheetData>
    <row r="1" spans="1:3">
      <c r="A1" s="233" t="s">
        <v>276</v>
      </c>
      <c r="B1" s="234"/>
      <c r="C1" s="235"/>
    </row>
    <row r="2" spans="1:3" ht="15" thickBot="1">
      <c r="A2" s="236"/>
      <c r="B2" s="237"/>
      <c r="C2" s="238"/>
    </row>
    <row r="3" spans="1:3" ht="25.5">
      <c r="A3" s="136" t="s">
        <v>30</v>
      </c>
      <c r="B3" s="137" t="s">
        <v>277</v>
      </c>
      <c r="C3" s="136" t="s">
        <v>278</v>
      </c>
    </row>
    <row r="4" spans="1:3" ht="38.25">
      <c r="A4" s="24" t="s">
        <v>279</v>
      </c>
      <c r="B4" s="138">
        <v>10</v>
      </c>
      <c r="C4" s="139" t="s">
        <v>280</v>
      </c>
    </row>
    <row r="5" spans="1:3" ht="38.25">
      <c r="A5" s="24" t="s">
        <v>281</v>
      </c>
      <c r="B5" s="138">
        <v>6</v>
      </c>
      <c r="C5" s="139" t="s">
        <v>282</v>
      </c>
    </row>
    <row r="6" spans="1:3" ht="38.25">
      <c r="A6" s="24" t="s">
        <v>283</v>
      </c>
      <c r="B6" s="138">
        <v>2</v>
      </c>
      <c r="C6" s="139" t="s">
        <v>284</v>
      </c>
    </row>
    <row r="7" spans="1:3" ht="51">
      <c r="A7" s="24" t="s">
        <v>285</v>
      </c>
      <c r="B7" s="138" t="s">
        <v>286</v>
      </c>
      <c r="C7" s="139" t="s">
        <v>287</v>
      </c>
    </row>
    <row r="8" spans="1:3" ht="15" thickBot="1">
      <c r="B8" s="140"/>
    </row>
    <row r="9" spans="1:3">
      <c r="A9" s="233" t="s">
        <v>288</v>
      </c>
      <c r="B9" s="234"/>
      <c r="C9" s="235"/>
    </row>
    <row r="10" spans="1:3" ht="15" thickBot="1">
      <c r="A10" s="236"/>
      <c r="B10" s="237"/>
      <c r="C10" s="238"/>
    </row>
    <row r="11" spans="1:3" ht="25.5">
      <c r="A11" s="136" t="s">
        <v>31</v>
      </c>
      <c r="B11" s="137" t="s">
        <v>289</v>
      </c>
      <c r="C11" s="136" t="s">
        <v>278</v>
      </c>
    </row>
    <row r="12" spans="1:3" ht="25.5">
      <c r="A12" s="24" t="s">
        <v>290</v>
      </c>
      <c r="B12" s="138">
        <v>4</v>
      </c>
      <c r="C12" s="139" t="s">
        <v>291</v>
      </c>
    </row>
    <row r="13" spans="1:3" ht="25.5">
      <c r="A13" s="24" t="s">
        <v>292</v>
      </c>
      <c r="B13" s="138">
        <v>3</v>
      </c>
      <c r="C13" s="139" t="s">
        <v>293</v>
      </c>
    </row>
    <row r="14" spans="1:3" ht="25.5">
      <c r="A14" s="24" t="s">
        <v>294</v>
      </c>
      <c r="B14" s="138">
        <v>2</v>
      </c>
      <c r="C14" s="139" t="s">
        <v>295</v>
      </c>
    </row>
    <row r="15" spans="1:3">
      <c r="A15" s="24" t="s">
        <v>296</v>
      </c>
      <c r="B15" s="138">
        <v>1</v>
      </c>
      <c r="C15" s="139" t="s">
        <v>297</v>
      </c>
    </row>
    <row r="16" spans="1:3" ht="15" thickBot="1"/>
    <row r="17" spans="1:3">
      <c r="A17" s="233" t="s">
        <v>298</v>
      </c>
      <c r="B17" s="234"/>
      <c r="C17" s="235"/>
    </row>
    <row r="18" spans="1:3" ht="15" thickBot="1">
      <c r="A18" s="236"/>
      <c r="B18" s="237"/>
      <c r="C18" s="238"/>
    </row>
    <row r="19" spans="1:3" ht="25.5">
      <c r="A19" s="136" t="s">
        <v>32</v>
      </c>
      <c r="B19" s="137" t="s">
        <v>299</v>
      </c>
      <c r="C19" s="136" t="s">
        <v>278</v>
      </c>
    </row>
    <row r="20" spans="1:3" ht="38.25">
      <c r="A20" s="24" t="s">
        <v>279</v>
      </c>
      <c r="B20" s="138" t="s">
        <v>300</v>
      </c>
      <c r="C20" s="139" t="s">
        <v>301</v>
      </c>
    </row>
    <row r="21" spans="1:3" ht="51">
      <c r="A21" s="24" t="s">
        <v>281</v>
      </c>
      <c r="B21" s="138" t="s">
        <v>302</v>
      </c>
      <c r="C21" s="139" t="s">
        <v>303</v>
      </c>
    </row>
    <row r="22" spans="1:3" ht="38.25">
      <c r="A22" s="24" t="s">
        <v>304</v>
      </c>
      <c r="B22" s="138" t="s">
        <v>305</v>
      </c>
      <c r="C22" s="139" t="s">
        <v>306</v>
      </c>
    </row>
    <row r="23" spans="1:3" ht="38.25">
      <c r="A23" s="24" t="s">
        <v>285</v>
      </c>
      <c r="B23" s="138" t="s">
        <v>307</v>
      </c>
      <c r="C23" s="139" t="s">
        <v>308</v>
      </c>
    </row>
    <row r="24" spans="1:3" ht="15" thickBot="1"/>
    <row r="25" spans="1:3">
      <c r="A25" s="233" t="s">
        <v>309</v>
      </c>
      <c r="B25" s="234"/>
      <c r="C25" s="235"/>
    </row>
    <row r="26" spans="1:3" ht="15" thickBot="1">
      <c r="A26" s="236"/>
      <c r="B26" s="237"/>
      <c r="C26" s="238"/>
    </row>
    <row r="27" spans="1:3" ht="25.5">
      <c r="A27" s="136" t="s">
        <v>34</v>
      </c>
      <c r="B27" s="137" t="s">
        <v>310</v>
      </c>
      <c r="C27" s="136" t="s">
        <v>278</v>
      </c>
    </row>
    <row r="28" spans="1:3">
      <c r="A28" s="24" t="s">
        <v>311</v>
      </c>
      <c r="B28" s="138">
        <v>100</v>
      </c>
      <c r="C28" s="139" t="s">
        <v>312</v>
      </c>
    </row>
    <row r="29" spans="1:3" ht="25.5">
      <c r="A29" s="24" t="s">
        <v>313</v>
      </c>
      <c r="B29" s="138">
        <v>60</v>
      </c>
      <c r="C29" s="139" t="s">
        <v>314</v>
      </c>
    </row>
    <row r="30" spans="1:3">
      <c r="A30" s="24" t="s">
        <v>315</v>
      </c>
      <c r="B30" s="138">
        <v>25</v>
      </c>
      <c r="C30" s="139" t="s">
        <v>316</v>
      </c>
    </row>
    <row r="31" spans="1:3">
      <c r="A31" s="24" t="s">
        <v>317</v>
      </c>
      <c r="B31" s="138">
        <v>10</v>
      </c>
      <c r="C31" s="139" t="s">
        <v>318</v>
      </c>
    </row>
    <row r="32" spans="1:3" ht="15" thickBot="1"/>
    <row r="33" spans="1:3">
      <c r="A33" s="233" t="s">
        <v>319</v>
      </c>
      <c r="B33" s="234"/>
      <c r="C33" s="235"/>
    </row>
    <row r="34" spans="1:3" ht="15" thickBot="1">
      <c r="A34" s="236"/>
      <c r="B34" s="237"/>
      <c r="C34" s="238"/>
    </row>
    <row r="35" spans="1:3">
      <c r="A35" s="136" t="s">
        <v>320</v>
      </c>
      <c r="B35" s="137" t="s">
        <v>321</v>
      </c>
      <c r="C35" s="136" t="s">
        <v>278</v>
      </c>
    </row>
    <row r="36" spans="1:3" ht="25.5">
      <c r="A36" s="24" t="s">
        <v>322</v>
      </c>
      <c r="B36" s="138" t="s">
        <v>323</v>
      </c>
      <c r="C36" s="139" t="s">
        <v>324</v>
      </c>
    </row>
    <row r="37" spans="1:3">
      <c r="A37" s="24" t="s">
        <v>86</v>
      </c>
      <c r="B37" s="138" t="s">
        <v>325</v>
      </c>
      <c r="C37" s="139" t="s">
        <v>326</v>
      </c>
    </row>
    <row r="38" spans="1:3" ht="25.5">
      <c r="A38" s="24" t="s">
        <v>57</v>
      </c>
      <c r="B38" s="138" t="s">
        <v>327</v>
      </c>
      <c r="C38" s="139" t="s">
        <v>328</v>
      </c>
    </row>
    <row r="39" spans="1:3" ht="38.25">
      <c r="A39" s="24" t="s">
        <v>114</v>
      </c>
      <c r="B39" s="138">
        <v>20</v>
      </c>
      <c r="C39" s="139" t="s">
        <v>329</v>
      </c>
    </row>
    <row r="40" spans="1:3" ht="15" thickBot="1"/>
    <row r="41" spans="1:3">
      <c r="A41" s="233" t="s">
        <v>330</v>
      </c>
      <c r="B41" s="234"/>
      <c r="C41" s="235"/>
    </row>
    <row r="42" spans="1:3" ht="15" thickBot="1">
      <c r="A42" s="236"/>
      <c r="B42" s="237"/>
      <c r="C42" s="238"/>
    </row>
    <row r="43" spans="1:3">
      <c r="A43" s="136" t="s">
        <v>320</v>
      </c>
      <c r="B43" s="137" t="s">
        <v>321</v>
      </c>
      <c r="C43" s="136" t="s">
        <v>278</v>
      </c>
    </row>
    <row r="44" spans="1:3">
      <c r="A44" s="24" t="s">
        <v>322</v>
      </c>
      <c r="B44" s="138" t="s">
        <v>331</v>
      </c>
      <c r="C44" s="139" t="s">
        <v>332</v>
      </c>
    </row>
    <row r="45" spans="1:3" ht="38.25">
      <c r="A45" s="24" t="s">
        <v>86</v>
      </c>
      <c r="B45" s="138" t="s">
        <v>333</v>
      </c>
      <c r="C45" s="139" t="s">
        <v>334</v>
      </c>
    </row>
    <row r="46" spans="1:3">
      <c r="A46" s="24" t="s">
        <v>57</v>
      </c>
      <c r="B46" s="138" t="s">
        <v>335</v>
      </c>
      <c r="C46" s="139" t="s">
        <v>336</v>
      </c>
    </row>
    <row r="47" spans="1:3">
      <c r="A47" s="24" t="s">
        <v>114</v>
      </c>
      <c r="B47" s="138" t="s">
        <v>337</v>
      </c>
      <c r="C47" s="139" t="s">
        <v>338</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W58"/>
  <sheetViews>
    <sheetView topLeftCell="B13" workbookViewId="0">
      <selection activeCell="G58" sqref="G58"/>
    </sheetView>
  </sheetViews>
  <sheetFormatPr defaultColWidth="11" defaultRowHeight="14.25"/>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c r="B2" s="239" t="s">
        <v>339</v>
      </c>
      <c r="C2" s="240"/>
      <c r="D2" s="240"/>
      <c r="E2" s="240"/>
      <c r="F2" s="240"/>
      <c r="G2" s="240"/>
      <c r="H2" s="240"/>
      <c r="I2" s="240"/>
      <c r="J2" s="240"/>
      <c r="K2" s="240"/>
      <c r="L2" s="240"/>
      <c r="M2" s="240"/>
      <c r="N2" s="240"/>
      <c r="O2" s="3"/>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c r="HV2" s="241"/>
      <c r="HW2" s="241"/>
      <c r="HX2" s="241"/>
      <c r="HY2" s="241"/>
      <c r="HZ2" s="241"/>
      <c r="IA2" s="241"/>
      <c r="IB2" s="241"/>
      <c r="IC2" s="241"/>
      <c r="ID2" s="241"/>
      <c r="IE2" s="241"/>
      <c r="IF2" s="241"/>
      <c r="IG2" s="241"/>
      <c r="IH2" s="241"/>
      <c r="II2" s="241"/>
      <c r="IJ2" s="241"/>
      <c r="IK2" s="241"/>
      <c r="IL2" s="241"/>
      <c r="IM2" s="241"/>
      <c r="IN2" s="241"/>
      <c r="IO2" s="241"/>
      <c r="IP2" s="241"/>
      <c r="IQ2" s="241"/>
      <c r="IR2" s="241"/>
      <c r="IS2" s="241"/>
      <c r="IT2" s="241"/>
      <c r="IU2" s="241"/>
      <c r="IV2" s="241"/>
      <c r="IW2" s="241"/>
    </row>
    <row r="3" spans="2:257" ht="21.75">
      <c r="B3" s="242" t="s">
        <v>340</v>
      </c>
      <c r="C3" s="242"/>
      <c r="D3" s="242"/>
      <c r="E3" s="242"/>
      <c r="F3" s="242"/>
      <c r="G3" s="242"/>
      <c r="H3" s="242"/>
      <c r="I3" s="242"/>
      <c r="J3" s="242"/>
      <c r="K3" s="242"/>
      <c r="L3" s="242"/>
      <c r="M3" s="242"/>
      <c r="N3" s="242"/>
      <c r="O3" s="3"/>
      <c r="P3" s="243"/>
      <c r="Q3" s="241"/>
      <c r="R3" s="243"/>
      <c r="S3" s="241"/>
      <c r="T3" s="243"/>
      <c r="U3" s="241"/>
      <c r="V3" s="243"/>
      <c r="W3" s="241"/>
      <c r="X3" s="243"/>
      <c r="Y3" s="241"/>
      <c r="Z3" s="243"/>
      <c r="AA3" s="241"/>
      <c r="AB3" s="243"/>
      <c r="AC3" s="241"/>
      <c r="AD3" s="243"/>
      <c r="AE3" s="241"/>
      <c r="AF3" s="243"/>
      <c r="AG3" s="241"/>
      <c r="AH3" s="243"/>
      <c r="AI3" s="241"/>
      <c r="AJ3" s="243"/>
      <c r="AK3" s="241"/>
      <c r="AL3" s="243"/>
      <c r="AM3" s="241"/>
      <c r="AN3" s="243"/>
      <c r="AO3" s="241"/>
      <c r="AP3" s="243"/>
      <c r="AQ3" s="241"/>
      <c r="AR3" s="243"/>
      <c r="AS3" s="241"/>
      <c r="AT3" s="243"/>
      <c r="AU3" s="241"/>
      <c r="AV3" s="243"/>
      <c r="AW3" s="241"/>
      <c r="AX3" s="243"/>
      <c r="AY3" s="241"/>
      <c r="AZ3" s="243"/>
      <c r="BA3" s="241"/>
      <c r="BB3" s="243"/>
      <c r="BC3" s="241"/>
      <c r="BD3" s="243"/>
      <c r="BE3" s="241"/>
      <c r="BF3" s="243"/>
      <c r="BG3" s="241"/>
      <c r="BH3" s="243"/>
      <c r="BI3" s="241"/>
      <c r="BJ3" s="243"/>
      <c r="BK3" s="241"/>
      <c r="BL3" s="243"/>
      <c r="BM3" s="241"/>
      <c r="BN3" s="243"/>
      <c r="BO3" s="241"/>
      <c r="BP3" s="243"/>
      <c r="BQ3" s="241"/>
      <c r="BR3" s="243"/>
      <c r="BS3" s="241"/>
      <c r="BT3" s="243"/>
      <c r="BU3" s="241"/>
      <c r="BV3" s="243"/>
      <c r="BW3" s="241"/>
      <c r="BX3" s="243"/>
      <c r="BY3" s="241"/>
      <c r="BZ3" s="243"/>
      <c r="CA3" s="241"/>
      <c r="CB3" s="243"/>
      <c r="CC3" s="241"/>
      <c r="CD3" s="243"/>
      <c r="CE3" s="241"/>
      <c r="CF3" s="243"/>
      <c r="CG3" s="241"/>
      <c r="CH3" s="243"/>
      <c r="CI3" s="241"/>
      <c r="CJ3" s="243"/>
      <c r="CK3" s="241"/>
      <c r="CL3" s="243"/>
      <c r="CM3" s="241"/>
      <c r="CN3" s="243"/>
      <c r="CO3" s="241"/>
      <c r="CP3" s="243"/>
      <c r="CQ3" s="241"/>
      <c r="CR3" s="243"/>
      <c r="CS3" s="241"/>
      <c r="CT3" s="243"/>
      <c r="CU3" s="241"/>
      <c r="CV3" s="243"/>
      <c r="CW3" s="241"/>
      <c r="CX3" s="243"/>
      <c r="CY3" s="241"/>
      <c r="CZ3" s="243"/>
      <c r="DA3" s="241"/>
      <c r="DB3" s="243"/>
      <c r="DC3" s="241"/>
      <c r="DD3" s="243"/>
      <c r="DE3" s="241"/>
      <c r="DF3" s="243"/>
      <c r="DG3" s="241"/>
      <c r="DH3" s="243"/>
      <c r="DI3" s="241"/>
      <c r="DJ3" s="243"/>
      <c r="DK3" s="241"/>
      <c r="DL3" s="243"/>
      <c r="DM3" s="241"/>
      <c r="DN3" s="243"/>
      <c r="DO3" s="241"/>
      <c r="DP3" s="243"/>
      <c r="DQ3" s="241"/>
      <c r="DR3" s="243"/>
      <c r="DS3" s="241"/>
      <c r="DT3" s="243"/>
      <c r="DU3" s="241"/>
      <c r="DV3" s="243"/>
      <c r="DW3" s="241"/>
      <c r="DX3" s="243"/>
      <c r="DY3" s="241"/>
      <c r="DZ3" s="243"/>
      <c r="EA3" s="241"/>
      <c r="EB3" s="243"/>
      <c r="EC3" s="241"/>
      <c r="ED3" s="243"/>
      <c r="EE3" s="241"/>
      <c r="EF3" s="243"/>
      <c r="EG3" s="241"/>
      <c r="EH3" s="243"/>
      <c r="EI3" s="241"/>
      <c r="EJ3" s="243"/>
      <c r="EK3" s="241"/>
      <c r="EL3" s="243"/>
      <c r="EM3" s="241"/>
      <c r="EN3" s="243"/>
      <c r="EO3" s="241"/>
      <c r="EP3" s="243"/>
      <c r="EQ3" s="241"/>
      <c r="ER3" s="243"/>
      <c r="ES3" s="241"/>
      <c r="ET3" s="243"/>
      <c r="EU3" s="241"/>
      <c r="EV3" s="243"/>
      <c r="EW3" s="241"/>
      <c r="EX3" s="243"/>
      <c r="EY3" s="241"/>
      <c r="EZ3" s="243"/>
      <c r="FA3" s="241"/>
      <c r="FB3" s="243"/>
      <c r="FC3" s="241"/>
      <c r="FD3" s="243"/>
      <c r="FE3" s="241"/>
      <c r="FF3" s="243"/>
      <c r="FG3" s="241"/>
      <c r="FH3" s="243"/>
      <c r="FI3" s="241"/>
      <c r="FJ3" s="243"/>
      <c r="FK3" s="241"/>
      <c r="FL3" s="243"/>
      <c r="FM3" s="241"/>
      <c r="FN3" s="243"/>
      <c r="FO3" s="241"/>
      <c r="FP3" s="243"/>
      <c r="FQ3" s="241"/>
      <c r="FR3" s="243"/>
      <c r="FS3" s="241"/>
      <c r="FT3" s="243"/>
      <c r="FU3" s="241"/>
      <c r="FV3" s="243"/>
      <c r="FW3" s="241"/>
      <c r="FX3" s="243"/>
      <c r="FY3" s="241"/>
      <c r="FZ3" s="243"/>
      <c r="GA3" s="241"/>
      <c r="GB3" s="243"/>
      <c r="GC3" s="241"/>
      <c r="GD3" s="243"/>
      <c r="GE3" s="241"/>
      <c r="GF3" s="243"/>
      <c r="GG3" s="241"/>
      <c r="GH3" s="243"/>
      <c r="GI3" s="241"/>
      <c r="GJ3" s="243"/>
      <c r="GK3" s="241"/>
      <c r="GL3" s="243"/>
      <c r="GM3" s="241"/>
      <c r="GN3" s="243"/>
      <c r="GO3" s="241"/>
      <c r="GP3" s="243"/>
      <c r="GQ3" s="241"/>
      <c r="GR3" s="243"/>
      <c r="GS3" s="241"/>
      <c r="GT3" s="243"/>
      <c r="GU3" s="241"/>
      <c r="GV3" s="243"/>
      <c r="GW3" s="241"/>
      <c r="GX3" s="243"/>
      <c r="GY3" s="241"/>
      <c r="GZ3" s="243"/>
      <c r="HA3" s="241"/>
      <c r="HB3" s="243"/>
      <c r="HC3" s="241"/>
      <c r="HD3" s="243"/>
      <c r="HE3" s="241"/>
      <c r="HF3" s="243"/>
      <c r="HG3" s="241"/>
      <c r="HH3" s="243"/>
      <c r="HI3" s="241"/>
      <c r="HJ3" s="243"/>
      <c r="HK3" s="241"/>
      <c r="HL3" s="243"/>
      <c r="HM3" s="241"/>
      <c r="HN3" s="243"/>
      <c r="HO3" s="241"/>
      <c r="HP3" s="243"/>
      <c r="HQ3" s="241"/>
      <c r="HR3" s="243"/>
      <c r="HS3" s="241"/>
      <c r="HT3" s="243"/>
      <c r="HU3" s="241"/>
      <c r="HV3" s="243"/>
      <c r="HW3" s="241"/>
      <c r="HX3" s="243"/>
      <c r="HY3" s="241"/>
      <c r="HZ3" s="243"/>
      <c r="IA3" s="241"/>
      <c r="IB3" s="243"/>
      <c r="IC3" s="241"/>
      <c r="ID3" s="243"/>
      <c r="IE3" s="241"/>
      <c r="IF3" s="243"/>
      <c r="IG3" s="241"/>
      <c r="IH3" s="243"/>
      <c r="II3" s="241"/>
      <c r="IJ3" s="243"/>
      <c r="IK3" s="241"/>
      <c r="IL3" s="243"/>
      <c r="IM3" s="241"/>
      <c r="IN3" s="243"/>
      <c r="IO3" s="241"/>
      <c r="IP3" s="243"/>
      <c r="IQ3" s="241"/>
      <c r="IR3" s="243"/>
      <c r="IS3" s="241"/>
      <c r="IT3" s="243"/>
      <c r="IU3" s="241"/>
      <c r="IV3" s="243"/>
      <c r="IW3" s="241"/>
    </row>
    <row r="4" spans="2:257" ht="15" thickBot="1"/>
    <row r="5" spans="2:257" ht="60" customHeight="1" thickBot="1">
      <c r="B5" s="101" t="s">
        <v>23</v>
      </c>
      <c r="C5" s="102" t="s">
        <v>341</v>
      </c>
      <c r="D5" t="e">
        <f>#REF!</f>
        <v>#REF!</v>
      </c>
      <c r="E5" t="e">
        <f>#REF!</f>
        <v>#REF!</v>
      </c>
      <c r="G5" s="63"/>
      <c r="H5" s="65" t="s">
        <v>342</v>
      </c>
      <c r="I5" s="65" t="s">
        <v>343</v>
      </c>
      <c r="J5" s="65" t="s">
        <v>28</v>
      </c>
      <c r="K5" s="64" t="s">
        <v>344</v>
      </c>
    </row>
    <row r="6" spans="2:257" ht="25.5" customHeight="1" thickBot="1">
      <c r="B6" s="13" t="s">
        <v>345</v>
      </c>
      <c r="C6" s="20" t="s">
        <v>346</v>
      </c>
      <c r="D6" s="94"/>
      <c r="E6" t="e">
        <f>#REF!</f>
        <v>#REF!</v>
      </c>
      <c r="G6" s="64" t="s">
        <v>347</v>
      </c>
      <c r="H6" s="63">
        <v>6</v>
      </c>
      <c r="I6" s="63">
        <v>9</v>
      </c>
      <c r="J6" s="63">
        <v>33</v>
      </c>
      <c r="K6" s="24">
        <f>SUM(H6:J6)</f>
        <v>48</v>
      </c>
    </row>
    <row r="7" spans="2:257" ht="27.75" customHeight="1" thickBot="1">
      <c r="B7" s="13" t="s">
        <v>345</v>
      </c>
      <c r="C7" s="20" t="s">
        <v>346</v>
      </c>
      <c r="D7" s="95"/>
      <c r="E7" t="e">
        <f>#REF!</f>
        <v>#REF!</v>
      </c>
      <c r="G7" s="15" t="s">
        <v>348</v>
      </c>
      <c r="H7" s="66">
        <v>0.12</v>
      </c>
      <c r="I7" s="66">
        <v>0.19</v>
      </c>
      <c r="J7" s="66">
        <v>0.69</v>
      </c>
      <c r="K7" s="66">
        <v>1</v>
      </c>
    </row>
    <row r="8" spans="2:257" ht="15" thickBot="1">
      <c r="B8" s="13" t="s">
        <v>345</v>
      </c>
      <c r="C8" s="20" t="s">
        <v>346</v>
      </c>
      <c r="D8" s="90"/>
      <c r="E8" t="e">
        <f>#REF!</f>
        <v>#REF!</v>
      </c>
    </row>
    <row r="9" spans="2:257" ht="15" thickBot="1">
      <c r="B9" s="13" t="s">
        <v>345</v>
      </c>
      <c r="C9" s="20" t="s">
        <v>346</v>
      </c>
      <c r="D9" s="96"/>
      <c r="E9" t="e">
        <f>#REF!</f>
        <v>#REF!</v>
      </c>
    </row>
    <row r="10" spans="2:257" ht="15" thickBot="1">
      <c r="B10" s="13" t="s">
        <v>345</v>
      </c>
      <c r="C10" s="20" t="s">
        <v>346</v>
      </c>
      <c r="D10" s="90"/>
      <c r="E10" t="e">
        <f>#REF!</f>
        <v>#REF!</v>
      </c>
    </row>
    <row r="11" spans="2:257" ht="14.25" customHeight="1" thickBot="1">
      <c r="B11" s="13" t="s">
        <v>345</v>
      </c>
      <c r="C11" s="20" t="s">
        <v>346</v>
      </c>
      <c r="D11" s="90"/>
      <c r="E11" t="e">
        <f>#REF!</f>
        <v>#REF!</v>
      </c>
    </row>
    <row r="12" spans="2:257" ht="14.25" customHeight="1" thickBot="1">
      <c r="B12" s="13" t="s">
        <v>349</v>
      </c>
      <c r="C12" s="22" t="s">
        <v>350</v>
      </c>
      <c r="D12" s="94"/>
    </row>
    <row r="13" spans="2:257" ht="14.25" customHeight="1" thickBot="1">
      <c r="B13" s="13" t="s">
        <v>349</v>
      </c>
      <c r="C13" s="22" t="s">
        <v>350</v>
      </c>
      <c r="D13" s="95"/>
    </row>
    <row r="14" spans="2:257" ht="14.25" customHeight="1" thickBot="1">
      <c r="B14" s="13" t="s">
        <v>349</v>
      </c>
      <c r="C14" s="22" t="s">
        <v>350</v>
      </c>
      <c r="D14" s="95"/>
    </row>
    <row r="15" spans="2:257" ht="14.25" customHeight="1" thickBot="1">
      <c r="B15" s="13" t="s">
        <v>349</v>
      </c>
      <c r="C15" s="22" t="s">
        <v>350</v>
      </c>
      <c r="D15" s="90"/>
    </row>
    <row r="16" spans="2:257" ht="14.25" customHeight="1" thickBot="1">
      <c r="B16" s="13" t="s">
        <v>349</v>
      </c>
      <c r="C16" s="22" t="s">
        <v>350</v>
      </c>
      <c r="D16" s="90"/>
    </row>
    <row r="17" spans="2:5" ht="14.25" customHeight="1" thickBot="1">
      <c r="B17" s="13" t="s">
        <v>349</v>
      </c>
      <c r="C17" s="22" t="s">
        <v>350</v>
      </c>
      <c r="D17" s="95"/>
    </row>
    <row r="18" spans="2:5" ht="14.25" customHeight="1" thickBot="1">
      <c r="B18" s="13" t="s">
        <v>349</v>
      </c>
      <c r="C18" s="22" t="s">
        <v>350</v>
      </c>
      <c r="D18" s="95"/>
    </row>
    <row r="19" spans="2:5" ht="14.25" customHeight="1" thickBot="1">
      <c r="B19" s="13" t="s">
        <v>349</v>
      </c>
      <c r="C19" s="22" t="s">
        <v>350</v>
      </c>
      <c r="D19" s="90"/>
    </row>
    <row r="20" spans="2:5" ht="17.25" customHeight="1" thickBot="1">
      <c r="B20" s="13" t="s">
        <v>351</v>
      </c>
      <c r="C20" s="22" t="s">
        <v>350</v>
      </c>
      <c r="D20" s="97"/>
    </row>
    <row r="21" spans="2:5" ht="15.75" customHeight="1" thickBot="1">
      <c r="B21" s="19" t="s">
        <v>351</v>
      </c>
      <c r="C21" s="21" t="s">
        <v>352</v>
      </c>
      <c r="D21" s="98"/>
      <c r="E21" t="e">
        <f>#REF!</f>
        <v>#REF!</v>
      </c>
    </row>
    <row r="22" spans="2:5" ht="12.75" customHeight="1" thickBot="1">
      <c r="B22" s="13" t="s">
        <v>353</v>
      </c>
      <c r="C22" s="21" t="s">
        <v>352</v>
      </c>
      <c r="D22" s="99"/>
      <c r="E22" t="e">
        <f>#REF!</f>
        <v>#REF!</v>
      </c>
    </row>
    <row r="23" spans="2:5" ht="18" customHeight="1" thickBot="1">
      <c r="B23" s="13" t="s">
        <v>351</v>
      </c>
      <c r="C23" s="21" t="s">
        <v>352</v>
      </c>
      <c r="D23" s="99"/>
      <c r="E23" t="e">
        <f>#REF!</f>
        <v>#REF!</v>
      </c>
    </row>
    <row r="24" spans="2:5" ht="12.75" customHeight="1" thickBot="1">
      <c r="B24" s="13" t="s">
        <v>354</v>
      </c>
      <c r="C24" s="21" t="s">
        <v>352</v>
      </c>
      <c r="D24" s="95"/>
      <c r="E24" t="e">
        <f>#REF!</f>
        <v>#REF!</v>
      </c>
    </row>
    <row r="25" spans="2:5" ht="15.75" customHeight="1" thickBot="1">
      <c r="B25" s="13" t="s">
        <v>351</v>
      </c>
      <c r="C25" s="21" t="s">
        <v>352</v>
      </c>
      <c r="D25" s="100"/>
      <c r="E25" t="e">
        <f>#REF!</f>
        <v>#REF!</v>
      </c>
    </row>
    <row r="26" spans="2:5" ht="18" customHeight="1" thickBot="1">
      <c r="B26" s="13" t="s">
        <v>351</v>
      </c>
      <c r="C26" s="21" t="s">
        <v>352</v>
      </c>
      <c r="D26" s="100"/>
      <c r="E26" t="e">
        <f>#REF!</f>
        <v>#REF!</v>
      </c>
    </row>
    <row r="27" spans="2:5" ht="18" customHeight="1" thickBot="1">
      <c r="B27" s="13" t="s">
        <v>351</v>
      </c>
      <c r="C27" s="21" t="s">
        <v>352</v>
      </c>
      <c r="D27" s="100"/>
      <c r="E27" t="e">
        <f>#REF!</f>
        <v>#REF!</v>
      </c>
    </row>
    <row r="28" spans="2:5" ht="15.75" customHeight="1" thickBot="1">
      <c r="B28" s="13" t="s">
        <v>351</v>
      </c>
      <c r="C28" s="21" t="s">
        <v>352</v>
      </c>
      <c r="D28" s="95"/>
      <c r="E28" t="e">
        <f>#REF!</f>
        <v>#REF!</v>
      </c>
    </row>
    <row r="29" spans="2:5" ht="12.75" customHeight="1" thickBot="1">
      <c r="B29" s="13" t="s">
        <v>353</v>
      </c>
      <c r="C29" s="21" t="s">
        <v>352</v>
      </c>
      <c r="D29" s="95"/>
      <c r="E29" t="e">
        <f>#REF!</f>
        <v>#REF!</v>
      </c>
    </row>
    <row r="30" spans="2:5" ht="11.25" customHeight="1" thickBot="1">
      <c r="B30" s="13" t="s">
        <v>353</v>
      </c>
      <c r="C30" s="21" t="s">
        <v>352</v>
      </c>
      <c r="D30" s="95"/>
      <c r="E30" t="e">
        <f>#REF!</f>
        <v>#REF!</v>
      </c>
    </row>
    <row r="31" spans="2:5" ht="16.5" customHeight="1" thickBot="1">
      <c r="B31" s="13" t="s">
        <v>351</v>
      </c>
      <c r="C31" s="21" t="s">
        <v>352</v>
      </c>
      <c r="D31" s="97"/>
      <c r="E31" t="e">
        <f>#REF!</f>
        <v>#REF!</v>
      </c>
    </row>
    <row r="32" spans="2:5" ht="18" customHeight="1" thickBot="1">
      <c r="B32" s="13" t="s">
        <v>351</v>
      </c>
      <c r="C32" s="21" t="s">
        <v>352</v>
      </c>
      <c r="D32" s="97"/>
      <c r="E32" t="e">
        <f>#REF!</f>
        <v>#REF!</v>
      </c>
    </row>
    <row r="33" spans="2:5" ht="13.5" customHeight="1" thickBot="1">
      <c r="B33" s="13" t="s">
        <v>354</v>
      </c>
      <c r="C33" s="21" t="s">
        <v>352</v>
      </c>
      <c r="D33" s="90"/>
      <c r="E33" t="e">
        <f>#REF!</f>
        <v>#REF!</v>
      </c>
    </row>
    <row r="34" spans="2:5" ht="15" customHeight="1" thickBot="1">
      <c r="B34" s="13" t="s">
        <v>351</v>
      </c>
      <c r="C34" s="21" t="s">
        <v>352</v>
      </c>
      <c r="D34" s="97"/>
      <c r="E34" t="e">
        <f>#REF!</f>
        <v>#REF!</v>
      </c>
    </row>
    <row r="35" spans="2:5" ht="13.5" customHeight="1" thickBot="1">
      <c r="B35" s="13" t="s">
        <v>353</v>
      </c>
      <c r="C35" s="21" t="s">
        <v>352</v>
      </c>
      <c r="D35" s="97"/>
      <c r="E35" t="e">
        <f>#REF!</f>
        <v>#REF!</v>
      </c>
    </row>
    <row r="36" spans="2:5" ht="16.5" customHeight="1" thickBot="1">
      <c r="B36" s="13" t="s">
        <v>351</v>
      </c>
      <c r="C36" s="21" t="s">
        <v>352</v>
      </c>
      <c r="D36" s="14"/>
      <c r="E36" t="e">
        <f>#REF!</f>
        <v>#REF!</v>
      </c>
    </row>
    <row r="37" spans="2:5" ht="15.75" customHeight="1" thickBot="1">
      <c r="B37" s="13" t="s">
        <v>351</v>
      </c>
      <c r="C37" s="21" t="s">
        <v>352</v>
      </c>
      <c r="D37" s="14"/>
      <c r="E37" t="e">
        <f>#REF!</f>
        <v>#REF!</v>
      </c>
    </row>
    <row r="38" spans="2:5" ht="18" customHeight="1" thickBot="1">
      <c r="B38" s="13" t="s">
        <v>351</v>
      </c>
      <c r="C38" s="21" t="s">
        <v>352</v>
      </c>
      <c r="D38" s="100"/>
      <c r="E38" t="e">
        <f>#REF!</f>
        <v>#REF!</v>
      </c>
    </row>
    <row r="39" spans="2:5" ht="15" thickBot="1">
      <c r="B39" s="13" t="s">
        <v>354</v>
      </c>
      <c r="C39" s="21" t="s">
        <v>352</v>
      </c>
      <c r="D39" s="96"/>
      <c r="E39" t="e">
        <f>#REF!</f>
        <v>#REF!</v>
      </c>
    </row>
    <row r="40" spans="2:5" ht="15" thickBot="1">
      <c r="B40" s="13" t="s">
        <v>353</v>
      </c>
      <c r="C40" s="21" t="s">
        <v>352</v>
      </c>
      <c r="D40" s="96"/>
      <c r="E40" t="e">
        <f>#REF!</f>
        <v>#REF!</v>
      </c>
    </row>
    <row r="41" spans="2:5" ht="15" thickBot="1">
      <c r="B41" s="13" t="s">
        <v>353</v>
      </c>
      <c r="C41" s="21" t="s">
        <v>352</v>
      </c>
      <c r="D41" s="97"/>
      <c r="E41" t="e">
        <f>#REF!</f>
        <v>#REF!</v>
      </c>
    </row>
    <row r="42" spans="2:5" ht="17.25" customHeight="1" thickBot="1">
      <c r="B42" s="13" t="s">
        <v>351</v>
      </c>
      <c r="C42" s="21" t="s">
        <v>352</v>
      </c>
      <c r="D42" s="97"/>
      <c r="E42" t="e">
        <f>#REF!</f>
        <v>#REF!</v>
      </c>
    </row>
    <row r="43" spans="2:5" ht="15" customHeight="1" thickBot="1">
      <c r="B43" s="13" t="s">
        <v>351</v>
      </c>
      <c r="C43" s="21" t="s">
        <v>352</v>
      </c>
      <c r="D43" s="97"/>
    </row>
    <row r="44" spans="2:5" ht="18.75" customHeight="1" thickBot="1">
      <c r="B44" s="91" t="s">
        <v>351</v>
      </c>
      <c r="C44" s="21" t="s">
        <v>352</v>
      </c>
      <c r="D44" s="97"/>
    </row>
    <row r="45" spans="2:5" ht="17.25" customHeight="1" thickBot="1">
      <c r="B45" s="103" t="s">
        <v>351</v>
      </c>
      <c r="C45" s="92" t="s">
        <v>352</v>
      </c>
      <c r="D45" s="97"/>
    </row>
    <row r="46" spans="2:5" ht="12.75" customHeight="1" thickBot="1">
      <c r="B46" s="104" t="s">
        <v>354</v>
      </c>
      <c r="C46" s="92" t="s">
        <v>352</v>
      </c>
      <c r="D46" s="90"/>
    </row>
    <row r="47" spans="2:5" ht="12.75" customHeight="1" thickBot="1">
      <c r="B47" s="104" t="s">
        <v>353</v>
      </c>
      <c r="C47" s="92" t="s">
        <v>352</v>
      </c>
      <c r="D47" s="97"/>
    </row>
    <row r="48" spans="2:5" ht="13.5" customHeight="1" thickBot="1">
      <c r="B48" s="104" t="s">
        <v>351</v>
      </c>
      <c r="C48" s="92" t="s">
        <v>352</v>
      </c>
      <c r="D48" s="14"/>
    </row>
    <row r="49" spans="2:15" ht="16.5" customHeight="1" thickBot="1">
      <c r="B49" s="104" t="s">
        <v>351</v>
      </c>
      <c r="C49" s="92" t="s">
        <v>352</v>
      </c>
      <c r="D49" s="14"/>
    </row>
    <row r="50" spans="2:15" ht="12.75" customHeight="1" thickBot="1">
      <c r="B50" s="104" t="s">
        <v>353</v>
      </c>
      <c r="C50" s="92" t="s">
        <v>352</v>
      </c>
      <c r="D50" s="96"/>
    </row>
    <row r="51" spans="2:15" ht="15.75" customHeight="1" thickBot="1">
      <c r="B51" s="104" t="s">
        <v>351</v>
      </c>
      <c r="C51" s="92" t="s">
        <v>352</v>
      </c>
      <c r="D51" s="100"/>
    </row>
    <row r="52" spans="2:15" ht="15" thickBot="1">
      <c r="B52" s="105" t="s">
        <v>355</v>
      </c>
      <c r="C52" s="93" t="s">
        <v>352</v>
      </c>
      <c r="D52" s="97"/>
    </row>
    <row r="53" spans="2:15" ht="15" thickBot="1">
      <c r="B53" s="103" t="s">
        <v>356</v>
      </c>
      <c r="C53" s="106" t="s">
        <v>352</v>
      </c>
      <c r="D53" s="90"/>
    </row>
    <row r="54" spans="2:15">
      <c r="B54" s="5"/>
      <c r="C54" s="6"/>
    </row>
    <row r="55" spans="2:15" ht="30" customHeight="1">
      <c r="B55" s="5"/>
      <c r="C55" s="6"/>
      <c r="G55" s="244" t="s">
        <v>357</v>
      </c>
      <c r="H55" s="245"/>
      <c r="I55" s="245"/>
      <c r="J55" s="245"/>
      <c r="K55" s="245"/>
      <c r="L55" s="245"/>
      <c r="M55" s="245"/>
      <c r="N55" s="245"/>
      <c r="O55" s="246"/>
    </row>
    <row r="56" spans="2:15" ht="45">
      <c r="E56" s="7"/>
      <c r="F56" s="89"/>
      <c r="G56" s="26"/>
      <c r="H56" s="27" t="s">
        <v>358</v>
      </c>
      <c r="I56" s="27" t="s">
        <v>359</v>
      </c>
      <c r="J56" s="27" t="s">
        <v>360</v>
      </c>
      <c r="K56" s="27" t="s">
        <v>361</v>
      </c>
      <c r="L56" s="27" t="s">
        <v>362</v>
      </c>
      <c r="M56" s="28" t="s">
        <v>363</v>
      </c>
      <c r="N56" s="27" t="s">
        <v>355</v>
      </c>
      <c r="O56" s="27" t="s">
        <v>344</v>
      </c>
    </row>
    <row r="57" spans="2:15" ht="16.5" customHeight="1">
      <c r="E57" s="4" t="s">
        <v>364</v>
      </c>
      <c r="G57" s="29" t="s">
        <v>365</v>
      </c>
      <c r="H57" s="30">
        <v>20</v>
      </c>
      <c r="I57" s="31">
        <v>8</v>
      </c>
      <c r="J57" s="30">
        <v>8</v>
      </c>
      <c r="K57" s="30">
        <v>6</v>
      </c>
      <c r="L57" s="30">
        <v>4</v>
      </c>
      <c r="M57" s="18">
        <v>1</v>
      </c>
      <c r="N57" s="23">
        <v>1</v>
      </c>
      <c r="O57" s="24">
        <f>SUM(H57:N57)</f>
        <v>48</v>
      </c>
    </row>
    <row r="58" spans="2:15" ht="19.5" customHeight="1">
      <c r="G58" s="29" t="s">
        <v>348</v>
      </c>
      <c r="H58" s="25">
        <v>0.42</v>
      </c>
      <c r="I58" s="24" t="s">
        <v>366</v>
      </c>
      <c r="J58" s="24" t="s">
        <v>366</v>
      </c>
      <c r="K58" s="24" t="s">
        <v>367</v>
      </c>
      <c r="L58" s="24" t="s">
        <v>368</v>
      </c>
      <c r="M58" s="24" t="s">
        <v>369</v>
      </c>
      <c r="N58" s="24" t="s">
        <v>369</v>
      </c>
      <c r="O58" s="25">
        <v>1</v>
      </c>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V96"/>
  <sheetViews>
    <sheetView workbookViewId="0">
      <selection activeCell="K13" sqref="K13"/>
    </sheetView>
  </sheetViews>
  <sheetFormatPr defaultColWidth="11" defaultRowHeight="14.25"/>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c r="A2" s="239" t="s">
        <v>370</v>
      </c>
      <c r="B2" s="240"/>
      <c r="C2" s="240"/>
      <c r="D2" s="240"/>
      <c r="E2" s="240"/>
      <c r="F2" s="240"/>
      <c r="G2" s="240"/>
      <c r="H2" s="240"/>
      <c r="I2" s="240"/>
      <c r="J2" s="240"/>
      <c r="K2" s="240"/>
      <c r="L2" s="240"/>
      <c r="M2" s="240"/>
      <c r="N2" s="3"/>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c r="HV2" s="241"/>
      <c r="HW2" s="241"/>
      <c r="HX2" s="241"/>
      <c r="HY2" s="241"/>
      <c r="HZ2" s="241"/>
      <c r="IA2" s="241"/>
      <c r="IB2" s="241"/>
      <c r="IC2" s="241"/>
      <c r="ID2" s="241"/>
      <c r="IE2" s="241"/>
      <c r="IF2" s="241"/>
      <c r="IG2" s="241"/>
      <c r="IH2" s="241"/>
      <c r="II2" s="241"/>
      <c r="IJ2" s="241"/>
      <c r="IK2" s="241"/>
      <c r="IL2" s="241"/>
      <c r="IM2" s="241"/>
      <c r="IN2" s="241"/>
      <c r="IO2" s="241"/>
      <c r="IP2" s="241"/>
      <c r="IQ2" s="241"/>
      <c r="IR2" s="241"/>
      <c r="IS2" s="241"/>
      <c r="IT2" s="241"/>
      <c r="IU2" s="241"/>
      <c r="IV2" s="241"/>
    </row>
    <row r="3" spans="1:256" ht="21.75">
      <c r="A3" s="250" t="s">
        <v>371</v>
      </c>
      <c r="B3" s="242"/>
      <c r="C3" s="242"/>
      <c r="D3" s="242"/>
      <c r="E3" s="242"/>
      <c r="F3" s="242"/>
      <c r="G3" s="242"/>
      <c r="H3" s="242"/>
      <c r="I3" s="242"/>
      <c r="J3" s="242"/>
      <c r="K3" s="242"/>
      <c r="L3" s="242"/>
      <c r="M3" s="242"/>
      <c r="N3" s="3"/>
      <c r="O3" s="243"/>
      <c r="P3" s="241"/>
      <c r="Q3" s="243"/>
      <c r="R3" s="241"/>
      <c r="S3" s="243"/>
      <c r="T3" s="241"/>
      <c r="U3" s="243"/>
      <c r="V3" s="241"/>
      <c r="W3" s="243"/>
      <c r="X3" s="241"/>
      <c r="Y3" s="243"/>
      <c r="Z3" s="241"/>
      <c r="AA3" s="243"/>
      <c r="AB3" s="241"/>
      <c r="AC3" s="243"/>
      <c r="AD3" s="241"/>
      <c r="AE3" s="243"/>
      <c r="AF3" s="241"/>
      <c r="AG3" s="243"/>
      <c r="AH3" s="241"/>
      <c r="AI3" s="243"/>
      <c r="AJ3" s="241"/>
      <c r="AK3" s="243"/>
      <c r="AL3" s="241"/>
      <c r="AM3" s="243"/>
      <c r="AN3" s="241"/>
      <c r="AO3" s="243"/>
      <c r="AP3" s="241"/>
      <c r="AQ3" s="243"/>
      <c r="AR3" s="241"/>
      <c r="AS3" s="243"/>
      <c r="AT3" s="241"/>
      <c r="AU3" s="243"/>
      <c r="AV3" s="241"/>
      <c r="AW3" s="243"/>
      <c r="AX3" s="241"/>
      <c r="AY3" s="243"/>
      <c r="AZ3" s="241"/>
      <c r="BA3" s="243"/>
      <c r="BB3" s="241"/>
      <c r="BC3" s="243"/>
      <c r="BD3" s="241"/>
      <c r="BE3" s="243"/>
      <c r="BF3" s="241"/>
      <c r="BG3" s="243"/>
      <c r="BH3" s="241"/>
      <c r="BI3" s="243"/>
      <c r="BJ3" s="241"/>
      <c r="BK3" s="243"/>
      <c r="BL3" s="241"/>
      <c r="BM3" s="243"/>
      <c r="BN3" s="241"/>
      <c r="BO3" s="243"/>
      <c r="BP3" s="241"/>
      <c r="BQ3" s="243"/>
      <c r="BR3" s="241"/>
      <c r="BS3" s="243"/>
      <c r="BT3" s="241"/>
      <c r="BU3" s="243"/>
      <c r="BV3" s="241"/>
      <c r="BW3" s="243"/>
      <c r="BX3" s="241"/>
      <c r="BY3" s="243"/>
      <c r="BZ3" s="241"/>
      <c r="CA3" s="243"/>
      <c r="CB3" s="241"/>
      <c r="CC3" s="243"/>
      <c r="CD3" s="241"/>
      <c r="CE3" s="243"/>
      <c r="CF3" s="241"/>
      <c r="CG3" s="243"/>
      <c r="CH3" s="241"/>
      <c r="CI3" s="243"/>
      <c r="CJ3" s="241"/>
      <c r="CK3" s="243"/>
      <c r="CL3" s="241"/>
      <c r="CM3" s="243"/>
      <c r="CN3" s="241"/>
      <c r="CO3" s="243"/>
      <c r="CP3" s="241"/>
      <c r="CQ3" s="243"/>
      <c r="CR3" s="241"/>
      <c r="CS3" s="243"/>
      <c r="CT3" s="241"/>
      <c r="CU3" s="243"/>
      <c r="CV3" s="241"/>
      <c r="CW3" s="243"/>
      <c r="CX3" s="241"/>
      <c r="CY3" s="243"/>
      <c r="CZ3" s="241"/>
      <c r="DA3" s="243"/>
      <c r="DB3" s="241"/>
      <c r="DC3" s="243"/>
      <c r="DD3" s="241"/>
      <c r="DE3" s="243"/>
      <c r="DF3" s="241"/>
      <c r="DG3" s="243"/>
      <c r="DH3" s="241"/>
      <c r="DI3" s="243"/>
      <c r="DJ3" s="241"/>
      <c r="DK3" s="243"/>
      <c r="DL3" s="241"/>
      <c r="DM3" s="243"/>
      <c r="DN3" s="241"/>
      <c r="DO3" s="243"/>
      <c r="DP3" s="241"/>
      <c r="DQ3" s="243"/>
      <c r="DR3" s="241"/>
      <c r="DS3" s="243"/>
      <c r="DT3" s="241"/>
      <c r="DU3" s="243"/>
      <c r="DV3" s="241"/>
      <c r="DW3" s="243"/>
      <c r="DX3" s="241"/>
      <c r="DY3" s="243"/>
      <c r="DZ3" s="241"/>
      <c r="EA3" s="243"/>
      <c r="EB3" s="241"/>
      <c r="EC3" s="243"/>
      <c r="ED3" s="241"/>
      <c r="EE3" s="243"/>
      <c r="EF3" s="241"/>
      <c r="EG3" s="243"/>
      <c r="EH3" s="241"/>
      <c r="EI3" s="243"/>
      <c r="EJ3" s="241"/>
      <c r="EK3" s="243"/>
      <c r="EL3" s="241"/>
      <c r="EM3" s="243"/>
      <c r="EN3" s="241"/>
      <c r="EO3" s="243"/>
      <c r="EP3" s="241"/>
      <c r="EQ3" s="243"/>
      <c r="ER3" s="241"/>
      <c r="ES3" s="243"/>
      <c r="ET3" s="241"/>
      <c r="EU3" s="243"/>
      <c r="EV3" s="241"/>
      <c r="EW3" s="243"/>
      <c r="EX3" s="241"/>
      <c r="EY3" s="243"/>
      <c r="EZ3" s="241"/>
      <c r="FA3" s="243"/>
      <c r="FB3" s="241"/>
      <c r="FC3" s="243"/>
      <c r="FD3" s="241"/>
      <c r="FE3" s="243"/>
      <c r="FF3" s="241"/>
      <c r="FG3" s="243"/>
      <c r="FH3" s="241"/>
      <c r="FI3" s="243"/>
      <c r="FJ3" s="241"/>
      <c r="FK3" s="243"/>
      <c r="FL3" s="241"/>
      <c r="FM3" s="243"/>
      <c r="FN3" s="241"/>
      <c r="FO3" s="243"/>
      <c r="FP3" s="241"/>
      <c r="FQ3" s="243"/>
      <c r="FR3" s="241"/>
      <c r="FS3" s="243"/>
      <c r="FT3" s="241"/>
      <c r="FU3" s="243"/>
      <c r="FV3" s="241"/>
      <c r="FW3" s="243"/>
      <c r="FX3" s="241"/>
      <c r="FY3" s="243"/>
      <c r="FZ3" s="241"/>
      <c r="GA3" s="243"/>
      <c r="GB3" s="241"/>
      <c r="GC3" s="243"/>
      <c r="GD3" s="241"/>
      <c r="GE3" s="243"/>
      <c r="GF3" s="241"/>
      <c r="GG3" s="243"/>
      <c r="GH3" s="241"/>
      <c r="GI3" s="243"/>
      <c r="GJ3" s="241"/>
      <c r="GK3" s="243"/>
      <c r="GL3" s="241"/>
      <c r="GM3" s="243"/>
      <c r="GN3" s="241"/>
      <c r="GO3" s="243"/>
      <c r="GP3" s="241"/>
      <c r="GQ3" s="243"/>
      <c r="GR3" s="241"/>
      <c r="GS3" s="243"/>
      <c r="GT3" s="241"/>
      <c r="GU3" s="243"/>
      <c r="GV3" s="241"/>
      <c r="GW3" s="243"/>
      <c r="GX3" s="241"/>
      <c r="GY3" s="243"/>
      <c r="GZ3" s="241"/>
      <c r="HA3" s="243"/>
      <c r="HB3" s="241"/>
      <c r="HC3" s="243"/>
      <c r="HD3" s="241"/>
      <c r="HE3" s="243"/>
      <c r="HF3" s="241"/>
      <c r="HG3" s="243"/>
      <c r="HH3" s="241"/>
      <c r="HI3" s="243"/>
      <c r="HJ3" s="241"/>
      <c r="HK3" s="243"/>
      <c r="HL3" s="241"/>
      <c r="HM3" s="243"/>
      <c r="HN3" s="241"/>
      <c r="HO3" s="243"/>
      <c r="HP3" s="241"/>
      <c r="HQ3" s="243"/>
      <c r="HR3" s="241"/>
      <c r="HS3" s="243"/>
      <c r="HT3" s="241"/>
      <c r="HU3" s="243"/>
      <c r="HV3" s="241"/>
      <c r="HW3" s="243"/>
      <c r="HX3" s="241"/>
      <c r="HY3" s="243"/>
      <c r="HZ3" s="241"/>
      <c r="IA3" s="243"/>
      <c r="IB3" s="241"/>
      <c r="IC3" s="243"/>
      <c r="ID3" s="241"/>
      <c r="IE3" s="243"/>
      <c r="IF3" s="241"/>
      <c r="IG3" s="243"/>
      <c r="IH3" s="241"/>
      <c r="II3" s="243"/>
      <c r="IJ3" s="241"/>
      <c r="IK3" s="243"/>
      <c r="IL3" s="241"/>
      <c r="IM3" s="243"/>
      <c r="IN3" s="241"/>
      <c r="IO3" s="243"/>
      <c r="IP3" s="241"/>
      <c r="IQ3" s="243"/>
      <c r="IR3" s="241"/>
      <c r="IS3" s="243"/>
      <c r="IT3" s="241"/>
      <c r="IU3" s="243"/>
      <c r="IV3" s="241"/>
    </row>
    <row r="5" spans="1:256" ht="60" customHeight="1" thickBot="1">
      <c r="A5" s="15" t="s">
        <v>23</v>
      </c>
      <c r="B5" s="15" t="s">
        <v>341</v>
      </c>
      <c r="C5" t="e">
        <f>#REF!</f>
        <v>#REF!</v>
      </c>
      <c r="D5" t="e">
        <f>#REF!</f>
        <v>#REF!</v>
      </c>
      <c r="F5" s="63"/>
      <c r="G5" s="65" t="s">
        <v>342</v>
      </c>
      <c r="H5" s="65" t="s">
        <v>343</v>
      </c>
      <c r="I5" s="65" t="s">
        <v>28</v>
      </c>
      <c r="J5" s="64" t="s">
        <v>72</v>
      </c>
      <c r="K5" s="65" t="s">
        <v>344</v>
      </c>
    </row>
    <row r="6" spans="1:256" ht="26.25" thickBot="1">
      <c r="A6" s="9" t="s">
        <v>372</v>
      </c>
      <c r="B6" s="12" t="s">
        <v>346</v>
      </c>
      <c r="C6" t="e">
        <f>#REF!</f>
        <v>#REF!</v>
      </c>
      <c r="D6" t="e">
        <f>#REF!</f>
        <v>#REF!</v>
      </c>
      <c r="F6" s="64" t="s">
        <v>347</v>
      </c>
      <c r="G6" s="63">
        <v>14</v>
      </c>
      <c r="H6" s="63">
        <v>13</v>
      </c>
      <c r="I6" s="63">
        <v>54</v>
      </c>
      <c r="J6" s="24">
        <v>5</v>
      </c>
      <c r="K6" s="24">
        <f>SUM(G6:J6)</f>
        <v>86</v>
      </c>
    </row>
    <row r="7" spans="1:256" ht="24.75" customHeight="1" thickBot="1">
      <c r="A7" s="9" t="s">
        <v>372</v>
      </c>
      <c r="B7" s="12" t="s">
        <v>346</v>
      </c>
      <c r="C7" t="e">
        <f>#REF!</f>
        <v>#REF!</v>
      </c>
      <c r="D7" t="e">
        <f>#REF!</f>
        <v>#REF!</v>
      </c>
      <c r="F7" s="64" t="s">
        <v>348</v>
      </c>
      <c r="G7" s="66">
        <v>0.16</v>
      </c>
      <c r="H7" s="66">
        <v>0.15</v>
      </c>
      <c r="I7" s="66">
        <v>0.63</v>
      </c>
      <c r="J7" s="66">
        <v>0.06</v>
      </c>
      <c r="K7" s="25">
        <v>1</v>
      </c>
    </row>
    <row r="8" spans="1:256" ht="15" thickBot="1">
      <c r="A8" s="9" t="s">
        <v>372</v>
      </c>
      <c r="B8" s="12" t="s">
        <v>346</v>
      </c>
      <c r="C8" t="e">
        <f>#REF!</f>
        <v>#REF!</v>
      </c>
      <c r="D8" t="e">
        <f>#REF!</f>
        <v>#REF!</v>
      </c>
    </row>
    <row r="9" spans="1:256" ht="15" thickBot="1">
      <c r="A9" s="9" t="s">
        <v>372</v>
      </c>
      <c r="B9" s="12" t="s">
        <v>346</v>
      </c>
      <c r="C9" t="e">
        <f>#REF!</f>
        <v>#REF!</v>
      </c>
      <c r="D9" t="e">
        <f>#REF!</f>
        <v>#REF!</v>
      </c>
    </row>
    <row r="10" spans="1:256" ht="15" thickBot="1">
      <c r="A10" s="9" t="s">
        <v>372</v>
      </c>
      <c r="B10" s="12" t="s">
        <v>346</v>
      </c>
      <c r="C10" t="e">
        <f>#REF!</f>
        <v>#REF!</v>
      </c>
      <c r="D10" t="e">
        <f>#REF!</f>
        <v>#REF!</v>
      </c>
    </row>
    <row r="11" spans="1:256" ht="15" thickBot="1">
      <c r="A11" s="9" t="s">
        <v>372</v>
      </c>
      <c r="B11" s="12" t="s">
        <v>346</v>
      </c>
      <c r="C11" t="e">
        <f>#REF!</f>
        <v>#REF!</v>
      </c>
      <c r="D11" t="e">
        <f>#REF!</f>
        <v>#REF!</v>
      </c>
    </row>
    <row r="12" spans="1:256" ht="15" thickBot="1">
      <c r="A12" s="9" t="s">
        <v>372</v>
      </c>
      <c r="B12" s="12" t="s">
        <v>346</v>
      </c>
      <c r="C12" t="e">
        <f>#REF!</f>
        <v>#REF!</v>
      </c>
      <c r="D12" t="e">
        <f>#REF!</f>
        <v>#REF!</v>
      </c>
    </row>
    <row r="13" spans="1:256" ht="15" thickBot="1">
      <c r="A13" s="9" t="s">
        <v>372</v>
      </c>
      <c r="B13" s="12" t="s">
        <v>346</v>
      </c>
      <c r="C13" t="e">
        <f>#REF!</f>
        <v>#REF!</v>
      </c>
      <c r="D13" t="e">
        <f>#REF!</f>
        <v>#REF!</v>
      </c>
    </row>
    <row r="14" spans="1:256" ht="15" thickBot="1">
      <c r="A14" s="9" t="s">
        <v>372</v>
      </c>
      <c r="B14" s="12" t="s">
        <v>346</v>
      </c>
      <c r="C14" t="e">
        <f>#REF!</f>
        <v>#REF!</v>
      </c>
      <c r="D14" t="e">
        <f>#REF!</f>
        <v>#REF!</v>
      </c>
    </row>
    <row r="15" spans="1:256" ht="15" thickBot="1">
      <c r="A15" s="9" t="s">
        <v>372</v>
      </c>
      <c r="B15" s="12" t="s">
        <v>346</v>
      </c>
      <c r="C15" t="e">
        <f>#REF!</f>
        <v>#REF!</v>
      </c>
      <c r="D15" t="e">
        <f>#REF!</f>
        <v>#REF!</v>
      </c>
    </row>
    <row r="16" spans="1:256" ht="15" thickBot="1">
      <c r="A16" s="9" t="s">
        <v>372</v>
      </c>
      <c r="B16" s="12" t="s">
        <v>346</v>
      </c>
      <c r="C16" t="e">
        <f>#REF!</f>
        <v>#REF!</v>
      </c>
      <c r="D16" t="e">
        <f>#REF!</f>
        <v>#REF!</v>
      </c>
    </row>
    <row r="17" spans="1:4" ht="15" thickBot="1">
      <c r="A17" s="9" t="s">
        <v>372</v>
      </c>
      <c r="B17" s="12" t="s">
        <v>346</v>
      </c>
      <c r="C17" t="e">
        <f>#REF!</f>
        <v>#REF!</v>
      </c>
      <c r="D17" t="e">
        <f>#REF!</f>
        <v>#REF!</v>
      </c>
    </row>
    <row r="18" spans="1:4" ht="15" thickBot="1">
      <c r="A18" s="9" t="s">
        <v>372</v>
      </c>
      <c r="B18" s="12" t="s">
        <v>346</v>
      </c>
      <c r="C18" t="e">
        <f>#REF!</f>
        <v>#REF!</v>
      </c>
      <c r="D18" t="e">
        <f>#REF!</f>
        <v>#REF!</v>
      </c>
    </row>
    <row r="19" spans="1:4" ht="15" thickBot="1">
      <c r="A19" s="9" t="s">
        <v>372</v>
      </c>
      <c r="B19" s="12" t="s">
        <v>346</v>
      </c>
      <c r="C19" t="e">
        <f>#REF!</f>
        <v>#REF!</v>
      </c>
      <c r="D19" t="e">
        <f>#REF!</f>
        <v>#REF!</v>
      </c>
    </row>
    <row r="20" spans="1:4" ht="15" thickBot="1">
      <c r="A20" s="9" t="s">
        <v>349</v>
      </c>
      <c r="B20" s="10" t="s">
        <v>350</v>
      </c>
      <c r="C20" t="e">
        <f>#REF!</f>
        <v>#REF!</v>
      </c>
      <c r="D20" t="e">
        <f>#REF!</f>
        <v>#REF!</v>
      </c>
    </row>
    <row r="21" spans="1:4" ht="15" thickBot="1">
      <c r="A21" s="9" t="s">
        <v>349</v>
      </c>
      <c r="B21" s="10" t="s">
        <v>350</v>
      </c>
      <c r="C21" t="e">
        <f>#REF!</f>
        <v>#REF!</v>
      </c>
      <c r="D21" t="e">
        <f>#REF!</f>
        <v>#REF!</v>
      </c>
    </row>
    <row r="22" spans="1:4" ht="15" thickBot="1">
      <c r="A22" s="9" t="s">
        <v>349</v>
      </c>
      <c r="B22" s="10" t="s">
        <v>350</v>
      </c>
      <c r="C22" t="e">
        <f>#REF!</f>
        <v>#REF!</v>
      </c>
      <c r="D22" t="e">
        <f>#REF!</f>
        <v>#REF!</v>
      </c>
    </row>
    <row r="23" spans="1:4" ht="15" thickBot="1">
      <c r="A23" s="9" t="s">
        <v>349</v>
      </c>
      <c r="B23" s="10" t="s">
        <v>350</v>
      </c>
      <c r="C23" t="e">
        <f>#REF!</f>
        <v>#REF!</v>
      </c>
      <c r="D23" t="e">
        <f>#REF!</f>
        <v>#REF!</v>
      </c>
    </row>
    <row r="24" spans="1:4" ht="15" thickBot="1">
      <c r="A24" s="9" t="s">
        <v>349</v>
      </c>
      <c r="B24" s="10" t="s">
        <v>350</v>
      </c>
      <c r="C24" t="e">
        <f>#REF!</f>
        <v>#REF!</v>
      </c>
      <c r="D24" t="e">
        <f>#REF!</f>
        <v>#REF!</v>
      </c>
    </row>
    <row r="25" spans="1:4" ht="15" thickBot="1">
      <c r="A25" s="9" t="s">
        <v>349</v>
      </c>
      <c r="B25" s="10" t="s">
        <v>350</v>
      </c>
      <c r="C25" t="e">
        <f>#REF!</f>
        <v>#REF!</v>
      </c>
      <c r="D25" t="e">
        <f>#REF!</f>
        <v>#REF!</v>
      </c>
    </row>
    <row r="26" spans="1:4" ht="15" thickBot="1">
      <c r="A26" s="9" t="s">
        <v>349</v>
      </c>
      <c r="B26" s="10" t="s">
        <v>350</v>
      </c>
      <c r="C26" t="e">
        <f>#REF!</f>
        <v>#REF!</v>
      </c>
      <c r="D26" t="e">
        <f>#REF!</f>
        <v>#REF!</v>
      </c>
    </row>
    <row r="27" spans="1:4" ht="15" thickBot="1">
      <c r="A27" s="9" t="s">
        <v>349</v>
      </c>
      <c r="B27" s="10" t="s">
        <v>350</v>
      </c>
      <c r="C27" t="e">
        <f>#REF!</f>
        <v>#REF!</v>
      </c>
      <c r="D27" t="e">
        <f>#REF!</f>
        <v>#REF!</v>
      </c>
    </row>
    <row r="28" spans="1:4" ht="15" thickBot="1">
      <c r="A28" s="9" t="s">
        <v>349</v>
      </c>
      <c r="B28" s="10" t="s">
        <v>350</v>
      </c>
      <c r="C28" t="e">
        <f>#REF!</f>
        <v>#REF!</v>
      </c>
      <c r="D28" t="e">
        <f>#REF!</f>
        <v>#REF!</v>
      </c>
    </row>
    <row r="29" spans="1:4" ht="15" thickBot="1">
      <c r="A29" s="9" t="s">
        <v>349</v>
      </c>
      <c r="B29" s="10" t="s">
        <v>350</v>
      </c>
      <c r="C29" t="e">
        <f>#REF!</f>
        <v>#REF!</v>
      </c>
      <c r="D29" t="e">
        <f>#REF!</f>
        <v>#REF!</v>
      </c>
    </row>
    <row r="30" spans="1:4" ht="21.75" customHeight="1" thickBot="1">
      <c r="A30" s="9" t="s">
        <v>358</v>
      </c>
      <c r="B30" s="10" t="s">
        <v>350</v>
      </c>
      <c r="C30" t="e">
        <f>#REF!</f>
        <v>#REF!</v>
      </c>
      <c r="D30" t="e">
        <f>#REF!</f>
        <v>#REF!</v>
      </c>
    </row>
    <row r="31" spans="1:4" ht="22.5" customHeight="1" thickBot="1">
      <c r="A31" s="9" t="s">
        <v>358</v>
      </c>
      <c r="B31" s="10" t="s">
        <v>350</v>
      </c>
      <c r="C31" t="e">
        <f>#REF!</f>
        <v>#REF!</v>
      </c>
      <c r="D31" t="e">
        <f>#REF!</f>
        <v>#REF!</v>
      </c>
    </row>
    <row r="32" spans="1:4" ht="15" thickBot="1">
      <c r="A32" s="9" t="s">
        <v>354</v>
      </c>
      <c r="B32" s="10" t="s">
        <v>350</v>
      </c>
      <c r="C32" t="e">
        <f>#REF!</f>
        <v>#REF!</v>
      </c>
      <c r="D32" t="e">
        <f>#REF!</f>
        <v>#REF!</v>
      </c>
    </row>
    <row r="33" spans="1:4" ht="19.5" customHeight="1" thickBot="1">
      <c r="A33" s="9" t="s">
        <v>358</v>
      </c>
      <c r="B33" s="11" t="s">
        <v>352</v>
      </c>
      <c r="C33" t="e">
        <f>#REF!</f>
        <v>#REF!</v>
      </c>
      <c r="D33" t="e">
        <f>#REF!</f>
        <v>#REF!</v>
      </c>
    </row>
    <row r="34" spans="1:4" ht="20.25" customHeight="1" thickBot="1">
      <c r="A34" s="9" t="s">
        <v>358</v>
      </c>
      <c r="B34" s="11" t="s">
        <v>352</v>
      </c>
    </row>
    <row r="35" spans="1:4" ht="18.75" customHeight="1" thickBot="1">
      <c r="A35" s="9" t="s">
        <v>358</v>
      </c>
      <c r="B35" s="11" t="s">
        <v>352</v>
      </c>
    </row>
    <row r="36" spans="1:4" ht="15" thickBot="1">
      <c r="A36" s="9" t="s">
        <v>353</v>
      </c>
      <c r="B36" s="11" t="s">
        <v>352</v>
      </c>
    </row>
    <row r="37" spans="1:4" ht="15" thickBot="1">
      <c r="A37" s="9" t="s">
        <v>353</v>
      </c>
      <c r="B37" s="11" t="s">
        <v>352</v>
      </c>
    </row>
    <row r="38" spans="1:4" ht="15" thickBot="1">
      <c r="A38" s="9" t="s">
        <v>353</v>
      </c>
      <c r="B38" s="11" t="s">
        <v>352</v>
      </c>
    </row>
    <row r="39" spans="1:4" ht="15" thickBot="1">
      <c r="A39" s="9" t="s">
        <v>353</v>
      </c>
      <c r="B39" s="11" t="s">
        <v>352</v>
      </c>
    </row>
    <row r="40" spans="1:4" ht="19.5" customHeight="1" thickBot="1">
      <c r="A40" s="9" t="s">
        <v>358</v>
      </c>
      <c r="B40" s="11" t="s">
        <v>352</v>
      </c>
    </row>
    <row r="41" spans="1:4" ht="18.75" customHeight="1" thickBot="1">
      <c r="A41" s="9" t="s">
        <v>358</v>
      </c>
      <c r="B41" s="11" t="s">
        <v>352</v>
      </c>
    </row>
    <row r="42" spans="1:4" ht="15" thickBot="1">
      <c r="A42" s="9" t="s">
        <v>353</v>
      </c>
      <c r="B42" s="11" t="s">
        <v>352</v>
      </c>
    </row>
    <row r="43" spans="1:4" ht="19.5" customHeight="1" thickBot="1">
      <c r="A43" s="9" t="s">
        <v>358</v>
      </c>
      <c r="B43" s="11" t="s">
        <v>352</v>
      </c>
    </row>
    <row r="44" spans="1:4" ht="15" thickBot="1">
      <c r="A44" s="9" t="s">
        <v>353</v>
      </c>
      <c r="B44" s="11" t="s">
        <v>352</v>
      </c>
    </row>
    <row r="45" spans="1:4" ht="19.5" customHeight="1" thickBot="1">
      <c r="A45" s="9" t="s">
        <v>358</v>
      </c>
      <c r="B45" s="11" t="s">
        <v>352</v>
      </c>
    </row>
    <row r="46" spans="1:4" ht="19.5" customHeight="1" thickBot="1">
      <c r="A46" s="9" t="s">
        <v>358</v>
      </c>
      <c r="B46" s="11" t="s">
        <v>352</v>
      </c>
    </row>
    <row r="47" spans="1:4" ht="15" thickBot="1">
      <c r="A47" s="9" t="s">
        <v>353</v>
      </c>
      <c r="B47" s="11" t="s">
        <v>352</v>
      </c>
    </row>
    <row r="48" spans="1:4" ht="17.25" customHeight="1" thickBot="1">
      <c r="A48" s="9" t="s">
        <v>358</v>
      </c>
      <c r="B48" s="11" t="s">
        <v>352</v>
      </c>
    </row>
    <row r="49" spans="1:4" ht="15" thickBot="1">
      <c r="A49" s="9" t="s">
        <v>353</v>
      </c>
      <c r="B49" s="11" t="s">
        <v>352</v>
      </c>
    </row>
    <row r="50" spans="1:4" ht="15" thickBot="1">
      <c r="A50" s="9" t="s">
        <v>353</v>
      </c>
      <c r="B50" s="11" t="s">
        <v>352</v>
      </c>
    </row>
    <row r="51" spans="1:4" ht="21" customHeight="1" thickBot="1">
      <c r="A51" s="9" t="s">
        <v>358</v>
      </c>
      <c r="B51" s="11" t="s">
        <v>352</v>
      </c>
    </row>
    <row r="52" spans="1:4" ht="20.25" customHeight="1" thickBot="1">
      <c r="A52" s="9" t="s">
        <v>358</v>
      </c>
      <c r="B52" s="11" t="s">
        <v>352</v>
      </c>
    </row>
    <row r="53" spans="1:4" ht="15" thickBot="1">
      <c r="A53" s="9" t="s">
        <v>353</v>
      </c>
      <c r="B53" s="11" t="s">
        <v>352</v>
      </c>
    </row>
    <row r="54" spans="1:4" ht="19.5" customHeight="1" thickBot="1">
      <c r="A54" s="9" t="s">
        <v>358</v>
      </c>
      <c r="B54" s="11" t="s">
        <v>352</v>
      </c>
    </row>
    <row r="55" spans="1:4" ht="18" customHeight="1" thickBot="1">
      <c r="A55" s="9" t="s">
        <v>358</v>
      </c>
      <c r="B55" s="11" t="s">
        <v>352</v>
      </c>
    </row>
    <row r="56" spans="1:4" ht="15" thickBot="1">
      <c r="A56" s="9" t="s">
        <v>353</v>
      </c>
      <c r="B56" s="11" t="s">
        <v>352</v>
      </c>
    </row>
    <row r="57" spans="1:4" ht="20.25" customHeight="1" thickBot="1">
      <c r="A57" s="9" t="s">
        <v>358</v>
      </c>
      <c r="B57" s="11" t="s">
        <v>352</v>
      </c>
    </row>
    <row r="58" spans="1:4" ht="18" customHeight="1" thickBot="1">
      <c r="A58" s="9" t="s">
        <v>353</v>
      </c>
      <c r="B58" s="11" t="s">
        <v>352</v>
      </c>
    </row>
    <row r="59" spans="1:4" ht="21.75" customHeight="1" thickBot="1">
      <c r="A59" s="9" t="s">
        <v>358</v>
      </c>
      <c r="B59" s="11" t="s">
        <v>352</v>
      </c>
      <c r="D59" s="7"/>
    </row>
    <row r="60" spans="1:4" ht="21.75" customHeight="1" thickBot="1">
      <c r="A60" s="9" t="s">
        <v>358</v>
      </c>
      <c r="B60" s="11" t="s">
        <v>352</v>
      </c>
      <c r="D60" s="4" t="s">
        <v>364</v>
      </c>
    </row>
    <row r="61" spans="1:4" ht="15" customHeight="1" thickBot="1">
      <c r="A61" s="9" t="s">
        <v>353</v>
      </c>
      <c r="B61" s="11" t="s">
        <v>352</v>
      </c>
      <c r="D61" s="4" t="s">
        <v>348</v>
      </c>
    </row>
    <row r="62" spans="1:4" ht="19.5" customHeight="1" thickBot="1">
      <c r="A62" s="9" t="s">
        <v>358</v>
      </c>
      <c r="B62" s="11" t="s">
        <v>352</v>
      </c>
    </row>
    <row r="63" spans="1:4" ht="15" thickBot="1">
      <c r="A63" s="9" t="s">
        <v>353</v>
      </c>
      <c r="B63" s="11" t="s">
        <v>352</v>
      </c>
    </row>
    <row r="64" spans="1:4" ht="15" thickBot="1">
      <c r="A64" s="9" t="s">
        <v>354</v>
      </c>
      <c r="B64" s="11" t="s">
        <v>352</v>
      </c>
    </row>
    <row r="65" spans="1:2" ht="15" thickBot="1">
      <c r="A65" s="9" t="s">
        <v>353</v>
      </c>
      <c r="B65" s="11" t="s">
        <v>352</v>
      </c>
    </row>
    <row r="66" spans="1:2" ht="20.25" customHeight="1" thickBot="1">
      <c r="A66" s="9" t="s">
        <v>358</v>
      </c>
      <c r="B66" s="11" t="s">
        <v>352</v>
      </c>
    </row>
    <row r="67" spans="1:2" ht="20.25" customHeight="1" thickBot="1">
      <c r="A67" s="9" t="s">
        <v>358</v>
      </c>
      <c r="B67" s="11" t="s">
        <v>352</v>
      </c>
    </row>
    <row r="68" spans="1:2" ht="15" thickBot="1">
      <c r="A68" s="9" t="s">
        <v>353</v>
      </c>
      <c r="B68" s="11" t="s">
        <v>352</v>
      </c>
    </row>
    <row r="69" spans="1:2" ht="20.25" customHeight="1" thickBot="1">
      <c r="A69" s="9" t="s">
        <v>358</v>
      </c>
      <c r="B69" s="11" t="s">
        <v>352</v>
      </c>
    </row>
    <row r="70" spans="1:2" ht="15" thickBot="1">
      <c r="A70" s="9" t="s">
        <v>353</v>
      </c>
      <c r="B70" s="11" t="s">
        <v>352</v>
      </c>
    </row>
    <row r="71" spans="1:2" ht="18.75" customHeight="1" thickBot="1">
      <c r="A71" s="9" t="s">
        <v>358</v>
      </c>
      <c r="B71" s="11" t="s">
        <v>352</v>
      </c>
    </row>
    <row r="72" spans="1:2" ht="20.25" customHeight="1" thickBot="1">
      <c r="A72" s="9" t="s">
        <v>358</v>
      </c>
      <c r="B72" s="11" t="s">
        <v>352</v>
      </c>
    </row>
    <row r="73" spans="1:2" ht="18" customHeight="1" thickBot="1">
      <c r="A73" s="9" t="s">
        <v>358</v>
      </c>
      <c r="B73" s="11" t="s">
        <v>352</v>
      </c>
    </row>
    <row r="74" spans="1:2" ht="20.25" customHeight="1" thickBot="1">
      <c r="A74" s="9" t="s">
        <v>358</v>
      </c>
      <c r="B74" s="11" t="s">
        <v>352</v>
      </c>
    </row>
    <row r="75" spans="1:2" ht="18" customHeight="1" thickBot="1">
      <c r="A75" s="9" t="s">
        <v>358</v>
      </c>
      <c r="B75" s="11" t="s">
        <v>352</v>
      </c>
    </row>
    <row r="76" spans="1:2" ht="18" customHeight="1" thickBot="1">
      <c r="A76" s="9" t="s">
        <v>358</v>
      </c>
      <c r="B76" s="11" t="s">
        <v>352</v>
      </c>
    </row>
    <row r="77" spans="1:2" ht="19.5" customHeight="1" thickBot="1">
      <c r="A77" s="9" t="s">
        <v>358</v>
      </c>
      <c r="B77" s="11" t="s">
        <v>352</v>
      </c>
    </row>
    <row r="78" spans="1:2" ht="19.5" customHeight="1" thickBot="1">
      <c r="A78" s="9" t="s">
        <v>358</v>
      </c>
      <c r="B78" s="11" t="s">
        <v>352</v>
      </c>
    </row>
    <row r="79" spans="1:2" ht="15" thickBot="1">
      <c r="A79" s="9" t="s">
        <v>353</v>
      </c>
      <c r="B79" s="11" t="s">
        <v>352</v>
      </c>
    </row>
    <row r="80" spans="1:2" ht="20.25" customHeight="1" thickBot="1">
      <c r="A80" s="9" t="s">
        <v>358</v>
      </c>
      <c r="B80" s="11" t="s">
        <v>352</v>
      </c>
    </row>
    <row r="81" spans="1:15" ht="15" thickBot="1">
      <c r="A81" s="9" t="s">
        <v>353</v>
      </c>
      <c r="B81" s="11" t="s">
        <v>352</v>
      </c>
    </row>
    <row r="82" spans="1:15" ht="21" customHeight="1" thickBot="1">
      <c r="A82" s="9" t="s">
        <v>358</v>
      </c>
      <c r="B82" s="11" t="s">
        <v>352</v>
      </c>
    </row>
    <row r="83" spans="1:15" ht="21.75" customHeight="1" thickBot="1">
      <c r="A83" s="9" t="s">
        <v>358</v>
      </c>
      <c r="B83" s="11" t="s">
        <v>352</v>
      </c>
    </row>
    <row r="84" spans="1:15" ht="15" thickBot="1">
      <c r="A84" s="9" t="s">
        <v>356</v>
      </c>
      <c r="B84" s="11" t="s">
        <v>352</v>
      </c>
    </row>
    <row r="85" spans="1:15" ht="15" thickBot="1">
      <c r="A85" s="9" t="s">
        <v>354</v>
      </c>
      <c r="B85" s="11" t="s">
        <v>352</v>
      </c>
    </row>
    <row r="86" spans="1:15" ht="15" thickBot="1">
      <c r="A86" s="9" t="s">
        <v>355</v>
      </c>
      <c r="B86" s="11" t="s">
        <v>352</v>
      </c>
    </row>
    <row r="87" spans="1:15" ht="15" thickBot="1">
      <c r="A87" s="9" t="s">
        <v>373</v>
      </c>
      <c r="B87" s="16" t="s">
        <v>374</v>
      </c>
    </row>
    <row r="88" spans="1:15" ht="15" thickBot="1">
      <c r="A88" s="9" t="s">
        <v>373</v>
      </c>
      <c r="B88" s="16" t="s">
        <v>374</v>
      </c>
    </row>
    <row r="89" spans="1:15" ht="15" thickBot="1">
      <c r="A89" s="9" t="s">
        <v>373</v>
      </c>
      <c r="B89" s="16" t="s">
        <v>374</v>
      </c>
    </row>
    <row r="90" spans="1:15" ht="15" thickBot="1">
      <c r="A90" s="9" t="s">
        <v>373</v>
      </c>
      <c r="B90" s="16" t="s">
        <v>374</v>
      </c>
    </row>
    <row r="91" spans="1:15" ht="18.75" customHeight="1" thickBot="1">
      <c r="A91" s="9" t="s">
        <v>358</v>
      </c>
      <c r="B91" s="16" t="s">
        <v>374</v>
      </c>
    </row>
    <row r="93" spans="1:15" ht="24" customHeight="1">
      <c r="F93" s="247" t="s">
        <v>357</v>
      </c>
      <c r="G93" s="248"/>
      <c r="H93" s="248"/>
      <c r="I93" s="248"/>
      <c r="J93" s="248"/>
      <c r="K93" s="248"/>
      <c r="L93" s="248"/>
      <c r="M93" s="248"/>
      <c r="N93" s="248"/>
      <c r="O93" s="249"/>
    </row>
    <row r="94" spans="1:15" ht="28.5" customHeight="1">
      <c r="F94" s="67"/>
      <c r="G94" s="68" t="s">
        <v>358</v>
      </c>
      <c r="H94" s="68" t="s">
        <v>359</v>
      </c>
      <c r="I94" s="68" t="s">
        <v>361</v>
      </c>
      <c r="J94" s="68" t="s">
        <v>360</v>
      </c>
      <c r="K94" s="69" t="s">
        <v>375</v>
      </c>
      <c r="L94" s="68" t="s">
        <v>362</v>
      </c>
      <c r="M94" s="48" t="s">
        <v>363</v>
      </c>
      <c r="N94" s="48" t="s">
        <v>376</v>
      </c>
      <c r="O94" s="28" t="s">
        <v>344</v>
      </c>
    </row>
    <row r="95" spans="1:15" ht="27" customHeight="1">
      <c r="F95" s="87" t="s">
        <v>365</v>
      </c>
      <c r="G95" s="30">
        <v>34</v>
      </c>
      <c r="H95" s="1">
        <v>19</v>
      </c>
      <c r="I95" s="30">
        <v>14</v>
      </c>
      <c r="J95" s="30">
        <v>10</v>
      </c>
      <c r="K95" s="1">
        <v>4</v>
      </c>
      <c r="L95" s="30">
        <v>3</v>
      </c>
      <c r="M95" s="1">
        <v>1</v>
      </c>
      <c r="N95" s="1">
        <v>1</v>
      </c>
      <c r="O95" s="88">
        <f>SUM(G95:N95)</f>
        <v>86</v>
      </c>
    </row>
    <row r="96" spans="1:15" ht="15" thickBot="1">
      <c r="F96" s="70" t="s">
        <v>348</v>
      </c>
      <c r="G96" s="71" t="s">
        <v>377</v>
      </c>
      <c r="H96" s="71" t="s">
        <v>378</v>
      </c>
      <c r="I96" s="71" t="s">
        <v>379</v>
      </c>
      <c r="J96" s="71" t="s">
        <v>380</v>
      </c>
      <c r="K96" s="72" t="s">
        <v>381</v>
      </c>
      <c r="L96" s="73" t="s">
        <v>382</v>
      </c>
      <c r="M96" s="71" t="s">
        <v>383</v>
      </c>
      <c r="N96" s="71" t="s">
        <v>383</v>
      </c>
      <c r="O96" s="74">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V98"/>
  <sheetViews>
    <sheetView workbookViewId="0">
      <selection activeCell="F95" sqref="F95:N98"/>
    </sheetView>
  </sheetViews>
  <sheetFormatPr defaultColWidth="11" defaultRowHeight="14.25"/>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c r="A2" s="239" t="s">
        <v>384</v>
      </c>
      <c r="B2" s="240"/>
      <c r="C2" s="240"/>
      <c r="D2" s="240"/>
      <c r="E2" s="240"/>
      <c r="F2" s="240"/>
      <c r="G2" s="240"/>
      <c r="H2" s="240"/>
      <c r="I2" s="240"/>
      <c r="J2" s="240"/>
      <c r="K2" s="240"/>
      <c r="L2" s="240"/>
      <c r="M2" s="240"/>
      <c r="N2" s="3"/>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c r="EO2" s="241"/>
      <c r="EP2" s="241"/>
      <c r="EQ2" s="241"/>
      <c r="ER2" s="241"/>
      <c r="ES2" s="241"/>
      <c r="ET2" s="241"/>
      <c r="EU2" s="241"/>
      <c r="EV2" s="241"/>
      <c r="EW2" s="241"/>
      <c r="EX2" s="241"/>
      <c r="EY2" s="241"/>
      <c r="EZ2" s="241"/>
      <c r="FA2" s="241"/>
      <c r="FB2" s="241"/>
      <c r="FC2" s="241"/>
      <c r="FD2" s="241"/>
      <c r="FE2" s="241"/>
      <c r="FF2" s="241"/>
      <c r="FG2" s="241"/>
      <c r="FH2" s="241"/>
      <c r="FI2" s="241"/>
      <c r="FJ2" s="241"/>
      <c r="FK2" s="241"/>
      <c r="FL2" s="241"/>
      <c r="FM2" s="241"/>
      <c r="FN2" s="241"/>
      <c r="FO2" s="241"/>
      <c r="FP2" s="241"/>
      <c r="FQ2" s="241"/>
      <c r="FR2" s="241"/>
      <c r="FS2" s="241"/>
      <c r="FT2" s="241"/>
      <c r="FU2" s="241"/>
      <c r="FV2" s="241"/>
      <c r="FW2" s="241"/>
      <c r="FX2" s="241"/>
      <c r="FY2" s="241"/>
      <c r="FZ2" s="241"/>
      <c r="GA2" s="241"/>
      <c r="GB2" s="241"/>
      <c r="GC2" s="241"/>
      <c r="GD2" s="241"/>
      <c r="GE2" s="241"/>
      <c r="GF2" s="241"/>
      <c r="GG2" s="241"/>
      <c r="GH2" s="241"/>
      <c r="GI2" s="241"/>
      <c r="GJ2" s="241"/>
      <c r="GK2" s="241"/>
      <c r="GL2" s="241"/>
      <c r="GM2" s="241"/>
      <c r="GN2" s="241"/>
      <c r="GO2" s="241"/>
      <c r="GP2" s="241"/>
      <c r="GQ2" s="241"/>
      <c r="GR2" s="241"/>
      <c r="GS2" s="241"/>
      <c r="GT2" s="241"/>
      <c r="GU2" s="241"/>
      <c r="GV2" s="241"/>
      <c r="GW2" s="241"/>
      <c r="GX2" s="241"/>
      <c r="GY2" s="241"/>
      <c r="GZ2" s="241"/>
      <c r="HA2" s="241"/>
      <c r="HB2" s="241"/>
      <c r="HC2" s="241"/>
      <c r="HD2" s="241"/>
      <c r="HE2" s="241"/>
      <c r="HF2" s="241"/>
      <c r="HG2" s="241"/>
      <c r="HH2" s="241"/>
      <c r="HI2" s="241"/>
      <c r="HJ2" s="241"/>
      <c r="HK2" s="241"/>
      <c r="HL2" s="241"/>
      <c r="HM2" s="241"/>
      <c r="HN2" s="241"/>
      <c r="HO2" s="241"/>
      <c r="HP2" s="241"/>
      <c r="HQ2" s="241"/>
      <c r="HR2" s="241"/>
      <c r="HS2" s="241"/>
      <c r="HT2" s="241"/>
      <c r="HU2" s="241"/>
      <c r="HV2" s="241"/>
      <c r="HW2" s="241"/>
      <c r="HX2" s="241"/>
      <c r="HY2" s="241"/>
      <c r="HZ2" s="241"/>
      <c r="IA2" s="241"/>
      <c r="IB2" s="241"/>
      <c r="IC2" s="241"/>
      <c r="ID2" s="241"/>
      <c r="IE2" s="241"/>
      <c r="IF2" s="241"/>
      <c r="IG2" s="241"/>
      <c r="IH2" s="241"/>
      <c r="II2" s="241"/>
      <c r="IJ2" s="241"/>
      <c r="IK2" s="241"/>
      <c r="IL2" s="241"/>
      <c r="IM2" s="241"/>
      <c r="IN2" s="241"/>
      <c r="IO2" s="241"/>
      <c r="IP2" s="241"/>
      <c r="IQ2" s="241"/>
      <c r="IR2" s="241"/>
      <c r="IS2" s="241"/>
      <c r="IT2" s="241"/>
      <c r="IU2" s="241"/>
      <c r="IV2" s="241"/>
    </row>
    <row r="3" spans="1:256" ht="21.75">
      <c r="A3" s="250" t="s">
        <v>385</v>
      </c>
      <c r="B3" s="239"/>
      <c r="C3" s="239"/>
      <c r="D3" s="239"/>
      <c r="E3" s="239"/>
      <c r="F3" s="239"/>
      <c r="G3" s="239"/>
      <c r="H3" s="239"/>
      <c r="I3" s="239"/>
      <c r="J3" s="239"/>
      <c r="K3" s="239"/>
      <c r="L3" s="239"/>
      <c r="M3" s="239"/>
      <c r="N3" s="3"/>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c r="EO3" s="241"/>
      <c r="EP3" s="241"/>
      <c r="EQ3" s="241"/>
      <c r="ER3" s="241"/>
      <c r="ES3" s="241"/>
      <c r="ET3" s="241"/>
      <c r="EU3" s="241"/>
      <c r="EV3" s="241"/>
      <c r="EW3" s="241"/>
      <c r="EX3" s="241"/>
      <c r="EY3" s="241"/>
      <c r="EZ3" s="241"/>
      <c r="FA3" s="241"/>
      <c r="FB3" s="241"/>
      <c r="FC3" s="241"/>
      <c r="FD3" s="241"/>
      <c r="FE3" s="241"/>
      <c r="FF3" s="241"/>
      <c r="FG3" s="241"/>
      <c r="FH3" s="241"/>
      <c r="FI3" s="241"/>
      <c r="FJ3" s="241"/>
      <c r="FK3" s="241"/>
      <c r="FL3" s="241"/>
      <c r="FM3" s="241"/>
      <c r="FN3" s="241"/>
      <c r="FO3" s="241"/>
      <c r="FP3" s="241"/>
      <c r="FQ3" s="241"/>
      <c r="FR3" s="241"/>
      <c r="FS3" s="241"/>
      <c r="FT3" s="241"/>
      <c r="FU3" s="241"/>
      <c r="FV3" s="241"/>
      <c r="FW3" s="241"/>
      <c r="FX3" s="241"/>
      <c r="FY3" s="241"/>
      <c r="FZ3" s="241"/>
      <c r="GA3" s="241"/>
      <c r="GB3" s="241"/>
      <c r="GC3" s="241"/>
      <c r="GD3" s="241"/>
      <c r="GE3" s="241"/>
      <c r="GF3" s="241"/>
      <c r="GG3" s="241"/>
      <c r="GH3" s="241"/>
      <c r="GI3" s="241"/>
      <c r="GJ3" s="241"/>
      <c r="GK3" s="241"/>
      <c r="GL3" s="241"/>
      <c r="GM3" s="241"/>
      <c r="GN3" s="241"/>
      <c r="GO3" s="241"/>
      <c r="GP3" s="241"/>
      <c r="GQ3" s="241"/>
      <c r="GR3" s="241"/>
      <c r="GS3" s="241"/>
      <c r="GT3" s="241"/>
      <c r="GU3" s="241"/>
      <c r="GV3" s="241"/>
      <c r="GW3" s="241"/>
      <c r="GX3" s="241"/>
      <c r="GY3" s="241"/>
      <c r="GZ3" s="241"/>
      <c r="HA3" s="241"/>
      <c r="HB3" s="241"/>
      <c r="HC3" s="241"/>
      <c r="HD3" s="241"/>
      <c r="HE3" s="241"/>
      <c r="HF3" s="241"/>
      <c r="HG3" s="241"/>
      <c r="HH3" s="241"/>
      <c r="HI3" s="241"/>
      <c r="HJ3" s="241"/>
      <c r="HK3" s="241"/>
      <c r="HL3" s="241"/>
      <c r="HM3" s="241"/>
      <c r="HN3" s="241"/>
      <c r="HO3" s="241"/>
      <c r="HP3" s="241"/>
      <c r="HQ3" s="241"/>
      <c r="HR3" s="241"/>
      <c r="HS3" s="241"/>
      <c r="HT3" s="241"/>
      <c r="HU3" s="241"/>
      <c r="HV3" s="241"/>
      <c r="HW3" s="241"/>
      <c r="HX3" s="241"/>
      <c r="HY3" s="241"/>
      <c r="HZ3" s="241"/>
      <c r="IA3" s="241"/>
      <c r="IB3" s="241"/>
      <c r="IC3" s="241"/>
      <c r="ID3" s="241"/>
      <c r="IE3" s="241"/>
      <c r="IF3" s="241"/>
      <c r="IG3" s="241"/>
      <c r="IH3" s="241"/>
      <c r="II3" s="241"/>
      <c r="IJ3" s="241"/>
      <c r="IK3" s="241"/>
      <c r="IL3" s="241"/>
      <c r="IM3" s="241"/>
      <c r="IN3" s="241"/>
      <c r="IO3" s="241"/>
      <c r="IP3" s="241"/>
      <c r="IQ3" s="241"/>
      <c r="IR3" s="241"/>
      <c r="IS3" s="241"/>
      <c r="IT3" s="241"/>
      <c r="IU3" s="241"/>
      <c r="IV3" s="241"/>
    </row>
    <row r="4" spans="1:256" ht="15" thickBot="1"/>
    <row r="5" spans="1:256" ht="42" customHeight="1" thickBot="1">
      <c r="A5" s="51" t="s">
        <v>23</v>
      </c>
      <c r="B5" s="35" t="s">
        <v>341</v>
      </c>
      <c r="C5" t="e">
        <f>#REF!</f>
        <v>#REF!</v>
      </c>
      <c r="D5" t="e">
        <f>#REF!</f>
        <v>#REF!</v>
      </c>
      <c r="F5" s="56"/>
      <c r="G5" s="57" t="s">
        <v>342</v>
      </c>
      <c r="H5" s="57" t="s">
        <v>343</v>
      </c>
      <c r="I5" s="57" t="s">
        <v>28</v>
      </c>
      <c r="J5" s="58" t="s">
        <v>344</v>
      </c>
    </row>
    <row r="6" spans="1:256" ht="24" customHeight="1" thickBot="1">
      <c r="A6" s="36" t="s">
        <v>372</v>
      </c>
      <c r="B6" s="37" t="s">
        <v>346</v>
      </c>
      <c r="C6" t="e">
        <f>#REF!</f>
        <v>#REF!</v>
      </c>
      <c r="D6" t="e">
        <f>#REF!</f>
        <v>#REF!</v>
      </c>
      <c r="F6" s="61" t="s">
        <v>347</v>
      </c>
      <c r="G6" s="59">
        <v>15</v>
      </c>
      <c r="H6" s="54">
        <v>9</v>
      </c>
      <c r="I6" s="54">
        <v>65</v>
      </c>
      <c r="J6" s="55">
        <f>SUM(G6:I6)</f>
        <v>89</v>
      </c>
      <c r="K6" s="45"/>
    </row>
    <row r="7" spans="1:256" ht="22.5" customHeight="1" thickBot="1">
      <c r="A7" s="38" t="s">
        <v>372</v>
      </c>
      <c r="B7" s="37" t="s">
        <v>346</v>
      </c>
      <c r="C7" t="e">
        <f>#REF!</f>
        <v>#REF!</v>
      </c>
      <c r="D7" t="e">
        <f>#REF!</f>
        <v>#REF!</v>
      </c>
      <c r="F7" s="62" t="s">
        <v>348</v>
      </c>
      <c r="G7" s="60">
        <v>0.17</v>
      </c>
      <c r="H7" s="52">
        <v>0.1</v>
      </c>
      <c r="I7" s="52">
        <v>0.73</v>
      </c>
      <c r="J7" s="53">
        <v>1</v>
      </c>
      <c r="K7" s="46"/>
    </row>
    <row r="8" spans="1:256" ht="15" thickBot="1">
      <c r="A8" s="39" t="s">
        <v>372</v>
      </c>
      <c r="B8" s="37" t="s">
        <v>346</v>
      </c>
      <c r="C8" t="e">
        <f>#REF!</f>
        <v>#REF!</v>
      </c>
      <c r="D8" t="e">
        <f>#REF!</f>
        <v>#REF!</v>
      </c>
    </row>
    <row r="9" spans="1:256" ht="15" thickBot="1">
      <c r="A9" s="38" t="s">
        <v>372</v>
      </c>
      <c r="B9" s="37" t="s">
        <v>346</v>
      </c>
      <c r="C9" t="e">
        <f>#REF!</f>
        <v>#REF!</v>
      </c>
      <c r="D9" t="e">
        <f>#REF!</f>
        <v>#REF!</v>
      </c>
    </row>
    <row r="10" spans="1:256" ht="15" thickBot="1">
      <c r="A10" s="36" t="s">
        <v>372</v>
      </c>
      <c r="B10" s="37" t="s">
        <v>346</v>
      </c>
      <c r="C10" t="e">
        <f>#REF!</f>
        <v>#REF!</v>
      </c>
      <c r="D10" t="e">
        <f>#REF!</f>
        <v>#REF!</v>
      </c>
    </row>
    <row r="11" spans="1:256" ht="15" thickBot="1">
      <c r="A11" s="36" t="s">
        <v>372</v>
      </c>
      <c r="B11" s="37" t="s">
        <v>346</v>
      </c>
      <c r="C11" t="e">
        <f>#REF!</f>
        <v>#REF!</v>
      </c>
      <c r="D11" t="e">
        <f>#REF!</f>
        <v>#REF!</v>
      </c>
    </row>
    <row r="12" spans="1:256" ht="15" thickBot="1">
      <c r="A12" s="36" t="s">
        <v>372</v>
      </c>
      <c r="B12" s="37" t="s">
        <v>346</v>
      </c>
      <c r="C12" t="e">
        <f>#REF!</f>
        <v>#REF!</v>
      </c>
      <c r="D12" t="e">
        <f>#REF!</f>
        <v>#REF!</v>
      </c>
    </row>
    <row r="13" spans="1:256" ht="15" thickBot="1">
      <c r="A13" s="36" t="s">
        <v>372</v>
      </c>
      <c r="B13" s="37" t="s">
        <v>346</v>
      </c>
      <c r="C13" t="e">
        <f>#REF!</f>
        <v>#REF!</v>
      </c>
      <c r="D13" t="e">
        <f>#REF!</f>
        <v>#REF!</v>
      </c>
    </row>
    <row r="14" spans="1:256" ht="15" thickBot="1">
      <c r="A14" s="36" t="s">
        <v>372</v>
      </c>
      <c r="B14" s="37" t="s">
        <v>346</v>
      </c>
      <c r="C14" t="e">
        <f>#REF!</f>
        <v>#REF!</v>
      </c>
      <c r="D14" t="e">
        <f>#REF!</f>
        <v>#REF!</v>
      </c>
    </row>
    <row r="15" spans="1:256" ht="15" thickBot="1">
      <c r="A15" s="36" t="s">
        <v>372</v>
      </c>
      <c r="B15" s="37" t="s">
        <v>346</v>
      </c>
      <c r="C15" t="e">
        <f>#REF!</f>
        <v>#REF!</v>
      </c>
      <c r="D15" t="e">
        <f>#REF!</f>
        <v>#REF!</v>
      </c>
    </row>
    <row r="16" spans="1:256" ht="15" thickBot="1">
      <c r="A16" s="36" t="s">
        <v>372</v>
      </c>
      <c r="B16" s="37" t="s">
        <v>346</v>
      </c>
      <c r="C16" t="e">
        <f>#REF!</f>
        <v>#REF!</v>
      </c>
      <c r="D16" t="e">
        <f>#REF!</f>
        <v>#REF!</v>
      </c>
    </row>
    <row r="17" spans="1:4" ht="15" thickBot="1">
      <c r="A17" s="38" t="s">
        <v>372</v>
      </c>
      <c r="B17" s="37" t="s">
        <v>346</v>
      </c>
      <c r="C17" t="e">
        <f>#REF!</f>
        <v>#REF!</v>
      </c>
      <c r="D17" t="e">
        <f>#REF!</f>
        <v>#REF!</v>
      </c>
    </row>
    <row r="18" spans="1:4" ht="15" thickBot="1">
      <c r="A18" s="39" t="s">
        <v>349</v>
      </c>
      <c r="B18" s="37" t="s">
        <v>346</v>
      </c>
      <c r="C18" t="e">
        <f>#REF!</f>
        <v>#REF!</v>
      </c>
      <c r="D18" t="e">
        <f>#REF!</f>
        <v>#REF!</v>
      </c>
    </row>
    <row r="19" spans="1:4" ht="15" thickBot="1">
      <c r="A19" s="36" t="s">
        <v>356</v>
      </c>
      <c r="B19" s="37" t="s">
        <v>346</v>
      </c>
      <c r="C19" t="e">
        <f>#REF!</f>
        <v>#REF!</v>
      </c>
      <c r="D19" t="e">
        <f>#REF!</f>
        <v>#REF!</v>
      </c>
    </row>
    <row r="20" spans="1:4" ht="15" thickBot="1">
      <c r="A20" s="36" t="s">
        <v>355</v>
      </c>
      <c r="B20" s="37" t="s">
        <v>346</v>
      </c>
      <c r="C20" t="e">
        <f>#REF!</f>
        <v>#REF!</v>
      </c>
      <c r="D20" t="e">
        <f>#REF!</f>
        <v>#REF!</v>
      </c>
    </row>
    <row r="21" spans="1:4" ht="15" thickBot="1">
      <c r="A21" s="39" t="s">
        <v>349</v>
      </c>
      <c r="B21" s="40" t="s">
        <v>350</v>
      </c>
      <c r="C21" t="e">
        <f>#REF!</f>
        <v>#REF!</v>
      </c>
      <c r="D21" t="e">
        <f>#REF!</f>
        <v>#REF!</v>
      </c>
    </row>
    <row r="22" spans="1:4" ht="15" thickBot="1">
      <c r="A22" s="39" t="s">
        <v>349</v>
      </c>
      <c r="B22" s="40" t="s">
        <v>350</v>
      </c>
      <c r="C22" t="e">
        <f>#REF!</f>
        <v>#REF!</v>
      </c>
      <c r="D22" t="e">
        <f>#REF!</f>
        <v>#REF!</v>
      </c>
    </row>
    <row r="23" spans="1:4" ht="15" thickBot="1">
      <c r="A23" s="38" t="s">
        <v>358</v>
      </c>
      <c r="B23" s="40" t="s">
        <v>350</v>
      </c>
      <c r="C23" t="e">
        <f>#REF!</f>
        <v>#REF!</v>
      </c>
      <c r="D23" t="e">
        <f>#REF!</f>
        <v>#REF!</v>
      </c>
    </row>
    <row r="24" spans="1:4" ht="15" thickBot="1">
      <c r="A24" s="41" t="s">
        <v>349</v>
      </c>
      <c r="B24" s="40" t="s">
        <v>350</v>
      </c>
      <c r="C24" t="e">
        <f>#REF!</f>
        <v>#REF!</v>
      </c>
      <c r="D24" t="e">
        <f>#REF!</f>
        <v>#REF!</v>
      </c>
    </row>
    <row r="25" spans="1:4" ht="15" thickBot="1">
      <c r="A25" s="38" t="s">
        <v>349</v>
      </c>
      <c r="B25" s="40" t="s">
        <v>350</v>
      </c>
      <c r="C25" t="e">
        <f>#REF!</f>
        <v>#REF!</v>
      </c>
      <c r="D25" t="e">
        <f>#REF!</f>
        <v>#REF!</v>
      </c>
    </row>
    <row r="26" spans="1:4" ht="15" thickBot="1">
      <c r="A26" s="36" t="s">
        <v>349</v>
      </c>
      <c r="B26" s="40" t="s">
        <v>350</v>
      </c>
      <c r="C26" t="e">
        <f>#REF!</f>
        <v>#REF!</v>
      </c>
      <c r="D26" t="e">
        <f>#REF!</f>
        <v>#REF!</v>
      </c>
    </row>
    <row r="27" spans="1:4" ht="15" thickBot="1">
      <c r="A27" s="41" t="s">
        <v>349</v>
      </c>
      <c r="B27" s="40" t="s">
        <v>350</v>
      </c>
      <c r="C27" t="e">
        <f>#REF!</f>
        <v>#REF!</v>
      </c>
      <c r="D27" t="e">
        <f>#REF!</f>
        <v>#REF!</v>
      </c>
    </row>
    <row r="28" spans="1:4" ht="15" thickBot="1">
      <c r="A28" s="42" t="s">
        <v>349</v>
      </c>
      <c r="B28" s="40" t="s">
        <v>350</v>
      </c>
      <c r="C28" t="e">
        <f>#REF!</f>
        <v>#REF!</v>
      </c>
      <c r="D28" t="e">
        <f>#REF!</f>
        <v>#REF!</v>
      </c>
    </row>
    <row r="29" spans="1:4" ht="20.25" customHeight="1" thickBot="1">
      <c r="A29" s="38" t="s">
        <v>358</v>
      </c>
      <c r="B29" s="40" t="s">
        <v>350</v>
      </c>
      <c r="C29" t="e">
        <f>#REF!</f>
        <v>#REF!</v>
      </c>
      <c r="D29" t="e">
        <f>#REF!</f>
        <v>#REF!</v>
      </c>
    </row>
    <row r="30" spans="1:4" ht="20.25" customHeight="1" thickBot="1">
      <c r="A30" s="38" t="s">
        <v>358</v>
      </c>
      <c r="B30" s="43" t="s">
        <v>352</v>
      </c>
    </row>
    <row r="31" spans="1:4" ht="15" thickBot="1">
      <c r="A31" s="36" t="s">
        <v>354</v>
      </c>
      <c r="B31" s="43" t="s">
        <v>352</v>
      </c>
    </row>
    <row r="32" spans="1:4" ht="15" thickBot="1">
      <c r="A32" s="41" t="s">
        <v>353</v>
      </c>
      <c r="B32" s="43" t="s">
        <v>352</v>
      </c>
    </row>
    <row r="33" spans="1:4" ht="15" thickBot="1">
      <c r="A33" s="38" t="s">
        <v>358</v>
      </c>
      <c r="B33" s="43" t="s">
        <v>352</v>
      </c>
    </row>
    <row r="34" spans="1:4" ht="15" thickBot="1">
      <c r="A34" s="38" t="s">
        <v>358</v>
      </c>
      <c r="B34" s="43" t="s">
        <v>352</v>
      </c>
    </row>
    <row r="35" spans="1:4" ht="15" thickBot="1">
      <c r="A35" s="41" t="s">
        <v>353</v>
      </c>
      <c r="B35" s="43" t="s">
        <v>352</v>
      </c>
    </row>
    <row r="36" spans="1:4" ht="15" thickBot="1">
      <c r="A36" s="38" t="s">
        <v>353</v>
      </c>
      <c r="B36" s="43" t="s">
        <v>352</v>
      </c>
    </row>
    <row r="37" spans="1:4" ht="15" thickBot="1">
      <c r="A37" s="38" t="s">
        <v>353</v>
      </c>
      <c r="B37" s="43" t="s">
        <v>352</v>
      </c>
    </row>
    <row r="38" spans="1:4" ht="15" thickBot="1">
      <c r="A38" s="38" t="s">
        <v>353</v>
      </c>
      <c r="B38" s="43" t="s">
        <v>352</v>
      </c>
    </row>
    <row r="39" spans="1:4" ht="22.5" customHeight="1" thickBot="1">
      <c r="A39" s="38" t="s">
        <v>358</v>
      </c>
      <c r="B39" s="43" t="s">
        <v>352</v>
      </c>
      <c r="C39" t="e">
        <f>#REF!</f>
        <v>#REF!</v>
      </c>
      <c r="D39" t="e">
        <f>#REF!</f>
        <v>#REF!</v>
      </c>
    </row>
    <row r="40" spans="1:4" ht="19.5" customHeight="1" thickBot="1">
      <c r="A40" s="38" t="s">
        <v>358</v>
      </c>
      <c r="B40" s="43" t="s">
        <v>352</v>
      </c>
      <c r="C40" t="e">
        <f>#REF!</f>
        <v>#REF!</v>
      </c>
      <c r="D40" t="e">
        <f>#REF!</f>
        <v>#REF!</v>
      </c>
    </row>
    <row r="41" spans="1:4" ht="20.25" customHeight="1" thickBot="1">
      <c r="A41" s="38" t="s">
        <v>358</v>
      </c>
      <c r="B41" s="43" t="s">
        <v>352</v>
      </c>
      <c r="C41" t="e">
        <f>#REF!</f>
        <v>#REF!</v>
      </c>
      <c r="D41" t="e">
        <f>#REF!</f>
        <v>#REF!</v>
      </c>
    </row>
    <row r="42" spans="1:4" ht="20.25" customHeight="1" thickBot="1">
      <c r="A42" s="38" t="s">
        <v>358</v>
      </c>
      <c r="B42" s="43" t="s">
        <v>352</v>
      </c>
    </row>
    <row r="43" spans="1:4" ht="21" customHeight="1" thickBot="1">
      <c r="A43" s="38" t="s">
        <v>358</v>
      </c>
      <c r="B43" s="43" t="s">
        <v>352</v>
      </c>
      <c r="C43" t="e">
        <f>#REF!</f>
        <v>#REF!</v>
      </c>
      <c r="D43" t="e">
        <f>#REF!</f>
        <v>#REF!</v>
      </c>
    </row>
    <row r="44" spans="1:4" ht="18.75" customHeight="1" thickBot="1">
      <c r="A44" s="38" t="s">
        <v>358</v>
      </c>
      <c r="B44" s="43" t="s">
        <v>352</v>
      </c>
    </row>
    <row r="45" spans="1:4" ht="16.5" customHeight="1" thickBot="1">
      <c r="A45" s="38" t="s">
        <v>353</v>
      </c>
      <c r="B45" s="43" t="s">
        <v>352</v>
      </c>
    </row>
    <row r="46" spans="1:4" ht="18" customHeight="1" thickBot="1">
      <c r="A46" s="38" t="s">
        <v>358</v>
      </c>
      <c r="B46" s="43" t="s">
        <v>352</v>
      </c>
      <c r="C46" s="8"/>
      <c r="D46" s="34"/>
    </row>
    <row r="47" spans="1:4" ht="21.75" customHeight="1" thickBot="1">
      <c r="A47" s="38" t="s">
        <v>358</v>
      </c>
      <c r="B47" s="43" t="s">
        <v>352</v>
      </c>
      <c r="C47" s="32"/>
      <c r="D47" s="33"/>
    </row>
    <row r="48" spans="1:4" ht="20.25" customHeight="1" thickBot="1">
      <c r="A48" s="38" t="s">
        <v>358</v>
      </c>
      <c r="B48" s="43" t="s">
        <v>352</v>
      </c>
      <c r="C48" s="8"/>
      <c r="D48" s="2"/>
    </row>
    <row r="49" spans="1:4" ht="15" thickBot="1">
      <c r="A49" s="39" t="s">
        <v>354</v>
      </c>
      <c r="B49" s="43" t="s">
        <v>352</v>
      </c>
      <c r="C49" s="8"/>
      <c r="D49" s="2"/>
    </row>
    <row r="50" spans="1:4" ht="20.25" customHeight="1" thickBot="1">
      <c r="A50" s="38" t="s">
        <v>358</v>
      </c>
      <c r="B50" s="43" t="s">
        <v>352</v>
      </c>
      <c r="C50" s="8"/>
      <c r="D50" s="2"/>
    </row>
    <row r="51" spans="1:4" ht="19.5" customHeight="1" thickBot="1">
      <c r="A51" s="38" t="s">
        <v>358</v>
      </c>
      <c r="B51" s="43" t="s">
        <v>352</v>
      </c>
      <c r="C51" s="8"/>
      <c r="D51" s="2"/>
    </row>
    <row r="52" spans="1:4" ht="17.25" customHeight="1" thickBot="1">
      <c r="A52" s="38" t="s">
        <v>358</v>
      </c>
      <c r="B52" s="43" t="s">
        <v>352</v>
      </c>
      <c r="C52" s="8"/>
      <c r="D52" s="2"/>
    </row>
    <row r="53" spans="1:4" ht="15" thickBot="1">
      <c r="A53" s="38" t="s">
        <v>358</v>
      </c>
      <c r="B53" s="43" t="s">
        <v>352</v>
      </c>
    </row>
    <row r="54" spans="1:4" ht="18.75" customHeight="1" thickBot="1">
      <c r="A54" s="38" t="s">
        <v>358</v>
      </c>
      <c r="B54" s="43" t="s">
        <v>352</v>
      </c>
    </row>
    <row r="55" spans="1:4" ht="15" thickBot="1">
      <c r="A55" s="38" t="s">
        <v>354</v>
      </c>
      <c r="B55" s="43" t="s">
        <v>352</v>
      </c>
    </row>
    <row r="56" spans="1:4" ht="15" thickBot="1">
      <c r="A56" s="36" t="s">
        <v>353</v>
      </c>
      <c r="B56" s="43" t="s">
        <v>352</v>
      </c>
    </row>
    <row r="57" spans="1:4" ht="18.75" customHeight="1" thickBot="1">
      <c r="A57" s="38" t="s">
        <v>358</v>
      </c>
      <c r="B57" s="43" t="s">
        <v>352</v>
      </c>
    </row>
    <row r="58" spans="1:4" ht="15" thickBot="1">
      <c r="A58" s="36" t="s">
        <v>353</v>
      </c>
      <c r="B58" s="43" t="s">
        <v>352</v>
      </c>
    </row>
    <row r="59" spans="1:4" ht="21" customHeight="1" thickBot="1">
      <c r="A59" s="38" t="s">
        <v>358</v>
      </c>
      <c r="B59" s="43" t="s">
        <v>352</v>
      </c>
    </row>
    <row r="60" spans="1:4" ht="20.25" customHeight="1" thickBot="1">
      <c r="A60" s="38" t="s">
        <v>358</v>
      </c>
      <c r="B60" s="43" t="s">
        <v>352</v>
      </c>
    </row>
    <row r="61" spans="1:4" ht="21" customHeight="1" thickBot="1">
      <c r="A61" s="38" t="s">
        <v>358</v>
      </c>
      <c r="B61" s="43" t="s">
        <v>352</v>
      </c>
    </row>
    <row r="62" spans="1:4" ht="19.5" customHeight="1" thickBot="1">
      <c r="A62" s="38" t="s">
        <v>358</v>
      </c>
      <c r="B62" s="43" t="s">
        <v>352</v>
      </c>
    </row>
    <row r="63" spans="1:4" ht="15" thickBot="1">
      <c r="A63" s="44" t="s">
        <v>353</v>
      </c>
      <c r="B63" s="43" t="s">
        <v>352</v>
      </c>
    </row>
    <row r="64" spans="1:4" ht="21.75" customHeight="1" thickBot="1">
      <c r="A64" s="38" t="s">
        <v>358</v>
      </c>
      <c r="B64" s="43" t="s">
        <v>352</v>
      </c>
    </row>
    <row r="65" spans="1:2" ht="21" customHeight="1" thickBot="1">
      <c r="A65" s="38" t="s">
        <v>358</v>
      </c>
      <c r="B65" s="43" t="s">
        <v>352</v>
      </c>
    </row>
    <row r="66" spans="1:2" ht="20.25" customHeight="1" thickBot="1">
      <c r="A66" s="38" t="s">
        <v>358</v>
      </c>
      <c r="B66" s="43" t="s">
        <v>352</v>
      </c>
    </row>
    <row r="67" spans="1:2" ht="15" thickBot="1">
      <c r="A67" s="38" t="s">
        <v>353</v>
      </c>
      <c r="B67" s="43" t="s">
        <v>352</v>
      </c>
    </row>
    <row r="68" spans="1:2" ht="15" thickBot="1">
      <c r="A68" s="38" t="s">
        <v>353</v>
      </c>
      <c r="B68" s="43" t="s">
        <v>352</v>
      </c>
    </row>
    <row r="69" spans="1:2" ht="15" thickBot="1">
      <c r="A69" s="38" t="s">
        <v>353</v>
      </c>
      <c r="B69" s="43" t="s">
        <v>352</v>
      </c>
    </row>
    <row r="70" spans="1:2" ht="15" thickBot="1">
      <c r="A70" s="36" t="s">
        <v>353</v>
      </c>
      <c r="B70" s="43" t="s">
        <v>352</v>
      </c>
    </row>
    <row r="71" spans="1:2" ht="15" thickBot="1">
      <c r="A71" s="38" t="s">
        <v>354</v>
      </c>
      <c r="B71" s="43" t="s">
        <v>352</v>
      </c>
    </row>
    <row r="72" spans="1:2" ht="17.25" customHeight="1" thickBot="1">
      <c r="A72" s="38" t="s">
        <v>358</v>
      </c>
      <c r="B72" s="43" t="s">
        <v>352</v>
      </c>
    </row>
    <row r="73" spans="1:2" ht="15" thickBot="1">
      <c r="A73" s="36" t="s">
        <v>353</v>
      </c>
      <c r="B73" s="43" t="s">
        <v>352</v>
      </c>
    </row>
    <row r="74" spans="1:2" ht="15" thickBot="1">
      <c r="A74" s="38" t="s">
        <v>353</v>
      </c>
      <c r="B74" s="43" t="s">
        <v>352</v>
      </c>
    </row>
    <row r="75" spans="1:2" ht="16.5" customHeight="1" thickBot="1">
      <c r="A75" s="38" t="s">
        <v>358</v>
      </c>
      <c r="B75" s="43" t="s">
        <v>352</v>
      </c>
    </row>
    <row r="76" spans="1:2" ht="19.5" customHeight="1" thickBot="1">
      <c r="A76" s="38" t="s">
        <v>358</v>
      </c>
      <c r="B76" s="43" t="s">
        <v>352</v>
      </c>
    </row>
    <row r="77" spans="1:2" ht="15" thickBot="1">
      <c r="A77" s="38" t="s">
        <v>354</v>
      </c>
      <c r="B77" s="43" t="s">
        <v>352</v>
      </c>
    </row>
    <row r="78" spans="1:2" ht="21" customHeight="1" thickBot="1">
      <c r="A78" s="38" t="s">
        <v>358</v>
      </c>
      <c r="B78" s="43" t="s">
        <v>352</v>
      </c>
    </row>
    <row r="79" spans="1:2" ht="18" customHeight="1" thickBot="1">
      <c r="A79" s="38" t="s">
        <v>358</v>
      </c>
      <c r="B79" s="43" t="s">
        <v>352</v>
      </c>
    </row>
    <row r="80" spans="1:2" ht="15" thickBot="1">
      <c r="A80" s="38" t="s">
        <v>353</v>
      </c>
      <c r="B80" s="43" t="s">
        <v>352</v>
      </c>
    </row>
    <row r="81" spans="1:14" ht="15" thickBot="1">
      <c r="A81" s="38" t="s">
        <v>353</v>
      </c>
      <c r="B81" s="43" t="s">
        <v>352</v>
      </c>
    </row>
    <row r="82" spans="1:14" ht="20.25" customHeight="1" thickBot="1">
      <c r="A82" s="38" t="s">
        <v>358</v>
      </c>
      <c r="B82" s="43" t="s">
        <v>352</v>
      </c>
    </row>
    <row r="83" spans="1:14" ht="21.75" customHeight="1" thickBot="1">
      <c r="A83" s="38" t="s">
        <v>358</v>
      </c>
      <c r="B83" s="43" t="s">
        <v>352</v>
      </c>
    </row>
    <row r="84" spans="1:14" ht="15" thickBot="1">
      <c r="A84" s="36" t="s">
        <v>354</v>
      </c>
      <c r="B84" s="43" t="s">
        <v>352</v>
      </c>
    </row>
    <row r="85" spans="1:14" ht="21.75" customHeight="1" thickBot="1">
      <c r="A85" s="38" t="s">
        <v>358</v>
      </c>
      <c r="B85" s="43" t="s">
        <v>352</v>
      </c>
    </row>
    <row r="86" spans="1:14" ht="18" customHeight="1" thickBot="1">
      <c r="A86" s="38" t="s">
        <v>358</v>
      </c>
      <c r="B86" s="43" t="s">
        <v>352</v>
      </c>
    </row>
    <row r="87" spans="1:14" ht="18.75" customHeight="1" thickBot="1">
      <c r="A87" s="38" t="s">
        <v>358</v>
      </c>
      <c r="B87" s="43" t="s">
        <v>352</v>
      </c>
    </row>
    <row r="88" spans="1:14" ht="19.5" customHeight="1" thickBot="1">
      <c r="A88" s="38" t="s">
        <v>358</v>
      </c>
      <c r="B88" s="43" t="s">
        <v>352</v>
      </c>
    </row>
    <row r="89" spans="1:14" ht="15" thickBot="1">
      <c r="A89" s="36" t="s">
        <v>354</v>
      </c>
      <c r="B89" s="43" t="s">
        <v>352</v>
      </c>
    </row>
    <row r="90" spans="1:14" ht="18.75" customHeight="1" thickBot="1">
      <c r="A90" s="38" t="s">
        <v>358</v>
      </c>
      <c r="B90" s="43" t="s">
        <v>352</v>
      </c>
    </row>
    <row r="91" spans="1:14" ht="20.25" customHeight="1" thickBot="1">
      <c r="A91" s="38" t="s">
        <v>358</v>
      </c>
      <c r="B91" s="43" t="s">
        <v>352</v>
      </c>
    </row>
    <row r="92" spans="1:14" ht="15" thickBot="1">
      <c r="A92" s="42" t="s">
        <v>353</v>
      </c>
      <c r="B92" s="43" t="s">
        <v>352</v>
      </c>
    </row>
    <row r="93" spans="1:14" ht="22.5" customHeight="1" thickBot="1">
      <c r="A93" s="38" t="s">
        <v>358</v>
      </c>
      <c r="B93" s="43" t="s">
        <v>352</v>
      </c>
    </row>
    <row r="94" spans="1:14" ht="15" thickBot="1">
      <c r="A94" s="36" t="s">
        <v>354</v>
      </c>
      <c r="B94" s="43" t="s">
        <v>352</v>
      </c>
    </row>
    <row r="95" spans="1:14" ht="15" thickBot="1">
      <c r="F95" s="251" t="s">
        <v>386</v>
      </c>
      <c r="G95" s="252"/>
      <c r="H95" s="252"/>
      <c r="I95" s="252"/>
      <c r="J95" s="252"/>
      <c r="K95" s="252"/>
      <c r="L95" s="252"/>
      <c r="M95" s="252"/>
      <c r="N95" s="253"/>
    </row>
    <row r="96" spans="1:14" ht="36.75" thickBot="1">
      <c r="F96" s="79"/>
      <c r="G96" s="75" t="s">
        <v>358</v>
      </c>
      <c r="H96" s="76" t="s">
        <v>359</v>
      </c>
      <c r="I96" s="75" t="s">
        <v>361</v>
      </c>
      <c r="J96" s="77" t="s">
        <v>387</v>
      </c>
      <c r="K96" s="75" t="s">
        <v>362</v>
      </c>
      <c r="L96" s="75" t="s">
        <v>356</v>
      </c>
      <c r="M96" s="78" t="s">
        <v>355</v>
      </c>
      <c r="N96" s="80" t="s">
        <v>344</v>
      </c>
    </row>
    <row r="97" spans="6:14" ht="15" thickTop="1">
      <c r="F97" s="81" t="s">
        <v>364</v>
      </c>
      <c r="G97" s="47">
        <v>41</v>
      </c>
      <c r="H97" s="49">
        <v>18</v>
      </c>
      <c r="I97" s="47">
        <v>12</v>
      </c>
      <c r="J97" s="47">
        <v>8</v>
      </c>
      <c r="K97" s="47">
        <v>8</v>
      </c>
      <c r="L97" s="50">
        <v>1</v>
      </c>
      <c r="M97" s="50">
        <v>1</v>
      </c>
      <c r="N97" s="82">
        <f>SUM(G97:M97)</f>
        <v>89</v>
      </c>
    </row>
    <row r="98" spans="6:14" ht="15" thickBot="1">
      <c r="F98" s="83" t="s">
        <v>348</v>
      </c>
      <c r="G98" s="52" t="s">
        <v>388</v>
      </c>
      <c r="H98" s="84" t="s">
        <v>389</v>
      </c>
      <c r="I98" s="52" t="s">
        <v>390</v>
      </c>
      <c r="J98" s="52" t="s">
        <v>391</v>
      </c>
      <c r="K98" s="52" t="s">
        <v>391</v>
      </c>
      <c r="L98" s="85" t="s">
        <v>392</v>
      </c>
      <c r="M98" s="85" t="s">
        <v>392</v>
      </c>
      <c r="N98" s="86">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Usuario invitado</cp:lastModifiedBy>
  <cp:revision/>
  <dcterms:created xsi:type="dcterms:W3CDTF">2012-10-09T16:21:58Z</dcterms:created>
  <dcterms:modified xsi:type="dcterms:W3CDTF">2021-12-06T05:03:52Z</dcterms:modified>
  <cp:category/>
  <cp:contentStatus/>
</cp:coreProperties>
</file>