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paoli\OneDrive\Escritorio\"/>
    </mc:Choice>
  </mc:AlternateContent>
  <bookViews>
    <workbookView xWindow="0" yWindow="0" windowWidth="20490" windowHeight="7755" tabRatio="816"/>
  </bookViews>
  <sheets>
    <sheet name="Matriz" sheetId="24" r:id="rId1"/>
    <sheet name="GUIA" sheetId="25" r:id="rId2"/>
    <sheet name="PRIORIZACION ORIP NORTE" sheetId="22" state="hidden" r:id="rId3"/>
    <sheet name="PRIORIZACION ORIP CENTRO" sheetId="19" state="hidden" r:id="rId4"/>
    <sheet name="PRIORIZACION ORIP SUR" sheetId="16" state="hidden" r:id="rId5"/>
  </sheets>
  <definedNames>
    <definedName name="_3Excel_BuiltIn__FilterDatabase_2_1">#REF!</definedName>
    <definedName name="_xlnm._FilterDatabase" localSheetId="0" hidden="1">Matriz!$A$12:$AG$90</definedName>
    <definedName name="_xlnm._FilterDatabase" localSheetId="3" hidden="1">'PRIORIZACION ORIP CENTRO'!$A$5:$B$91</definedName>
    <definedName name="_xlnm._FilterDatabase" localSheetId="2" hidden="1">'PRIORIZACION ORIP NORTE'!$B$5:$E$53</definedName>
    <definedName name="_xlnm._FilterDatabase" localSheetId="4" hidden="1">'PRIORIZACION ORIP SUR'!$A$5:$A$94</definedName>
    <definedName name="NATURALEZA_DE_LA_LESION">#REF!</definedName>
    <definedName name="NLESION">#REF!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89" i="24" l="1"/>
  <c r="W89" i="24" s="1"/>
  <c r="X89" i="24" s="1"/>
  <c r="Y89" i="24" s="1"/>
  <c r="T88" i="24"/>
  <c r="W88" i="24" s="1"/>
  <c r="X88" i="24" s="1"/>
  <c r="Y88" i="24" s="1"/>
  <c r="T87" i="24"/>
  <c r="W87" i="24" s="1"/>
  <c r="X87" i="24" s="1"/>
  <c r="Y87" i="24" s="1"/>
  <c r="T86" i="24"/>
  <c r="W86" i="24" s="1"/>
  <c r="X86" i="24" s="1"/>
  <c r="Y86" i="24" s="1"/>
  <c r="T85" i="24"/>
  <c r="W85" i="24" s="1"/>
  <c r="X85" i="24" s="1"/>
  <c r="Y85" i="24" s="1"/>
  <c r="T84" i="24"/>
  <c r="U84" i="24" s="1"/>
  <c r="U89" i="24" l="1"/>
  <c r="W84" i="24"/>
  <c r="X84" i="24" s="1"/>
  <c r="Y84" i="24" s="1"/>
  <c r="U87" i="24"/>
  <c r="U86" i="24"/>
  <c r="U88" i="24"/>
  <c r="U85" i="24"/>
  <c r="T83" i="24"/>
  <c r="W83" i="24" s="1"/>
  <c r="X83" i="24" s="1"/>
  <c r="Y83" i="24" s="1"/>
  <c r="T82" i="24"/>
  <c r="W82" i="24" s="1"/>
  <c r="X82" i="24" s="1"/>
  <c r="Y82" i="24" s="1"/>
  <c r="U82" i="24" l="1"/>
  <c r="U83" i="24"/>
  <c r="T90" i="24"/>
  <c r="U90" i="24" s="1"/>
  <c r="W90" i="24" l="1"/>
  <c r="X90" i="24" s="1"/>
  <c r="Y90" i="24" s="1"/>
  <c r="N97" i="16"/>
  <c r="J6" i="16"/>
  <c r="O95" i="19" l="1"/>
  <c r="O57" i="22"/>
  <c r="K6" i="19"/>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9" i="16"/>
  <c r="D39" i="16"/>
  <c r="C40" i="16"/>
  <c r="D40" i="16"/>
  <c r="C41" i="16"/>
  <c r="D41" i="16"/>
  <c r="C43" i="16"/>
  <c r="D43" i="16"/>
  <c r="C5" i="19"/>
  <c r="D5" i="19"/>
  <c r="C6" i="19"/>
  <c r="D6" i="19"/>
  <c r="C7" i="19"/>
  <c r="D7" i="19"/>
  <c r="C8" i="19"/>
  <c r="D8" i="19"/>
  <c r="C9" i="19"/>
  <c r="D9" i="19"/>
  <c r="C10" i="19"/>
  <c r="D10" i="19"/>
  <c r="C11" i="19"/>
  <c r="D11" i="19"/>
  <c r="C12" i="19"/>
  <c r="D12" i="19"/>
  <c r="C13" i="19"/>
  <c r="D13" i="19"/>
  <c r="C14" i="19"/>
  <c r="D14" i="19"/>
  <c r="C15" i="19"/>
  <c r="D15" i="19"/>
  <c r="C16" i="19"/>
  <c r="D16" i="19"/>
  <c r="C17" i="19"/>
  <c r="D17" i="19"/>
  <c r="C18" i="19"/>
  <c r="D18"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2" i="19"/>
  <c r="D32" i="19"/>
  <c r="C33" i="19"/>
  <c r="D33" i="19"/>
  <c r="D5" i="22"/>
  <c r="E5" i="22"/>
  <c r="E6" i="22"/>
  <c r="K6" i="22"/>
  <c r="E7" i="22"/>
  <c r="E8" i="22"/>
  <c r="E9" i="22"/>
  <c r="E10" i="22"/>
  <c r="E11" i="22"/>
  <c r="E21" i="22"/>
  <c r="E22" i="22"/>
  <c r="E23" i="22"/>
  <c r="E24" i="22"/>
  <c r="E25" i="22"/>
  <c r="E26" i="22"/>
  <c r="E27" i="22"/>
  <c r="E28" i="22"/>
  <c r="E29" i="22"/>
  <c r="E30" i="22"/>
  <c r="E31" i="22"/>
  <c r="E32" i="22"/>
  <c r="E33" i="22"/>
  <c r="E34" i="22"/>
  <c r="E35" i="22"/>
  <c r="E36" i="22"/>
  <c r="E37" i="22"/>
  <c r="E38" i="22"/>
  <c r="E39" i="22"/>
  <c r="E40" i="22"/>
  <c r="E41" i="22"/>
  <c r="E42" i="22"/>
</calcChain>
</file>

<file path=xl/sharedStrings.xml><?xml version="1.0" encoding="utf-8"?>
<sst xmlns="http://schemas.openxmlformats.org/spreadsheetml/2006/main" count="2272" uniqueCount="399">
  <si>
    <t>I</t>
  </si>
  <si>
    <t>II</t>
  </si>
  <si>
    <t>III</t>
  </si>
  <si>
    <t>IV</t>
  </si>
  <si>
    <t>EFECTOS POSIBLES</t>
  </si>
  <si>
    <t>CONTROLES EXISTENTES</t>
  </si>
  <si>
    <t>VALORACION DEL RIESGO</t>
  </si>
  <si>
    <t>DESCRIPCION</t>
  </si>
  <si>
    <t>CLASIFICACION</t>
  </si>
  <si>
    <t>FUENTE</t>
  </si>
  <si>
    <t>MEDIO</t>
  </si>
  <si>
    <t>INDIVIDUO</t>
  </si>
  <si>
    <t>ND</t>
  </si>
  <si>
    <t>NE</t>
  </si>
  <si>
    <t>INTERPRETACION DEL NIVEL DE PROBABILIDAD</t>
  </si>
  <si>
    <t>NC</t>
  </si>
  <si>
    <t>ACEPTABILIDAD DEL RIESGO</t>
  </si>
  <si>
    <t>PEOR CONSECUENCIA</t>
  </si>
  <si>
    <t>SI</t>
  </si>
  <si>
    <t>MECANICO</t>
  </si>
  <si>
    <t>BIOLOGICO</t>
  </si>
  <si>
    <t>FISICO</t>
  </si>
  <si>
    <t>PSICOSOCIAL</t>
  </si>
  <si>
    <t>BIOMECANICOS</t>
  </si>
  <si>
    <t>FENOMENOS NATURALES</t>
  </si>
  <si>
    <t>Trabajo en alturas</t>
  </si>
  <si>
    <t>Bajo</t>
  </si>
  <si>
    <t>Medio</t>
  </si>
  <si>
    <t>Psicosocial</t>
  </si>
  <si>
    <t>JUNIO  DEL 2013</t>
  </si>
  <si>
    <t xml:space="preserve">BIOMECÁNICOS 
</t>
  </si>
  <si>
    <t>CONDICIONES DE SEGURIDAD</t>
  </si>
  <si>
    <t xml:space="preserve">BIOLOGICOS
</t>
  </si>
  <si>
    <t xml:space="preserve">FISICO
</t>
  </si>
  <si>
    <t xml:space="preserve">MUY ALTO </t>
  </si>
  <si>
    <t>ALTO</t>
  </si>
  <si>
    <t>BAJO</t>
  </si>
  <si>
    <t>TOTAL</t>
  </si>
  <si>
    <t>PUNTOS EVALUADOS</t>
  </si>
  <si>
    <t>PROPORCIÓN</t>
  </si>
  <si>
    <t xml:space="preserve">FRECUENCIA </t>
  </si>
  <si>
    <t xml:space="preserve">FENOMENOS NATUALES </t>
  </si>
  <si>
    <t xml:space="preserve">PSICOSOCIAL
</t>
  </si>
  <si>
    <t xml:space="preserve">FRECUENCIA DEL RIESGO </t>
  </si>
  <si>
    <t xml:space="preserve">Condiciones de seguridad </t>
  </si>
  <si>
    <t>Condiciones de Seguridad</t>
  </si>
  <si>
    <t>PUBLICO</t>
  </si>
  <si>
    <t>Alto</t>
  </si>
  <si>
    <t>MuyAlto</t>
  </si>
  <si>
    <t xml:space="preserve">PUBLICO </t>
  </si>
  <si>
    <t>FRECUENCIA</t>
  </si>
  <si>
    <t>16.66%</t>
  </si>
  <si>
    <t>12.5%</t>
  </si>
  <si>
    <t>8.33%</t>
  </si>
  <si>
    <t>2.08%</t>
  </si>
  <si>
    <t>22.09%</t>
  </si>
  <si>
    <t>39.54%</t>
  </si>
  <si>
    <t>11.63%</t>
  </si>
  <si>
    <t>16.27%</t>
  </si>
  <si>
    <t>4.65%</t>
  </si>
  <si>
    <t>3.48%</t>
  </si>
  <si>
    <t>1.16%</t>
  </si>
  <si>
    <t>46.06 %</t>
  </si>
  <si>
    <t>8.98 %</t>
  </si>
  <si>
    <t>13.48 %</t>
  </si>
  <si>
    <t>20.22 %</t>
  </si>
  <si>
    <t>1.12.%</t>
  </si>
  <si>
    <r>
      <rPr>
        <b/>
        <sz val="9"/>
        <rFont val="Arial"/>
        <family val="2"/>
      </rPr>
      <t>PSICOSOCIAL</t>
    </r>
    <r>
      <rPr>
        <sz val="9"/>
        <rFont val="Arial"/>
        <family val="2"/>
      </rPr>
      <t xml:space="preserve">
</t>
    </r>
  </si>
  <si>
    <t>DIAGNOSTICO ESTRATEGICO DE RIESGOS EN LA OFICINA DE REGISTRO DE INSTRUMENTOS PUBLICOS BOGOTA SUR</t>
  </si>
  <si>
    <t>JULIO DE 2013.</t>
  </si>
  <si>
    <t xml:space="preserve">MECANICO </t>
  </si>
  <si>
    <t>FRECUENCIA DEL RIESGO</t>
  </si>
  <si>
    <t>BIOMECANICO</t>
  </si>
  <si>
    <t>DIAGNOSTICO ESTRATEGICO DE RIESGOS EN LA  OFICINA DE REGISTRO DE INSTRUMENTOS PUBLICOS BOGOTA CENTRO</t>
  </si>
  <si>
    <t>DIAGNOSTICO ESTRATEGICO DE RIESGOS DE LA OFICINA DE REGISTRO DE INSTRUMENTOS PUBLICOS BOGOTA NORTE</t>
  </si>
  <si>
    <r>
      <t>J</t>
    </r>
    <r>
      <rPr>
        <b/>
        <sz val="12"/>
        <rFont val="Gill Sans MT"/>
        <family val="2"/>
      </rPr>
      <t>UNIO  DEL 2013</t>
    </r>
  </si>
  <si>
    <t xml:space="preserve">PROCESO </t>
  </si>
  <si>
    <t>ACTIVIDAD</t>
  </si>
  <si>
    <t>TAREA</t>
  </si>
  <si>
    <t>CARGOS INVOLUCRADOS</t>
  </si>
  <si>
    <t>TOTAL EXPUESTOS</t>
  </si>
  <si>
    <t>TIEMPO DE EXPOSICION DIARIA (hrs)</t>
  </si>
  <si>
    <t>Rutinaria /
No Rutinaria</t>
  </si>
  <si>
    <t>PELIGRO</t>
  </si>
  <si>
    <t>EVALUACIÓN DEL RIESGO</t>
  </si>
  <si>
    <t>CRITERIOS PARA ESTABLECER CONTROLES</t>
  </si>
  <si>
    <t>MEDIDAS DE CONTROL PROPUESTAS</t>
  </si>
  <si>
    <t>FACTOR  DEL PELIGRO</t>
  </si>
  <si>
    <t>NIVEL DE DEFICIENCIA</t>
  </si>
  <si>
    <t>NIVEL DE EXPOSICION</t>
  </si>
  <si>
    <t>NIVEL DE PROBABILIDAD</t>
  </si>
  <si>
    <t>INTERPRETACIÓN DEL NIVEL DE PROBABILIDAD</t>
  </si>
  <si>
    <t>NIVEL DE CONSECUENCIA</t>
  </si>
  <si>
    <t>NIVEL RIESGO</t>
  </si>
  <si>
    <t>INTERPRETACION DEL NIVEL DEL RIESGO</t>
  </si>
  <si>
    <t>ACEPTABILIDAD</t>
  </si>
  <si>
    <t>EXISTENCIA REQUISITO LEGAL ESPECÍFICO ASOCIADO (SI O NO)</t>
  </si>
  <si>
    <t>ELIMINACION</t>
  </si>
  <si>
    <t>SUSTITUCION</t>
  </si>
  <si>
    <t>CONTROLES DE INGENIERIA</t>
  </si>
  <si>
    <t>CONTROLES ADMINISTRATIVOS</t>
  </si>
  <si>
    <t>EPP</t>
  </si>
  <si>
    <t>Biomecánico - Postura</t>
  </si>
  <si>
    <t>N/A</t>
  </si>
  <si>
    <t>Biomecánico - Movimiento repetitivos</t>
  </si>
  <si>
    <t>Carga dinámica: Movimiento sin cargas o movimientos repetitivos.</t>
  </si>
  <si>
    <t>Físico - Radiaciones no Ionizantes</t>
  </si>
  <si>
    <t>Molestias e irritaciones, enfermedad temporal que produce malestar</t>
  </si>
  <si>
    <t>Nauseas, Cefalea, mareo, calambres</t>
  </si>
  <si>
    <t>Físico - Iluminación</t>
  </si>
  <si>
    <t>Iluminación inadecuada</t>
  </si>
  <si>
    <t>Fatiga visual, cefaleas, esfuerzo visual, pterigios.</t>
  </si>
  <si>
    <t>Mecánico (elementos o partes de maquinas, herramientas, equipos, piezas a trabajar, materiales proyectados, solidos o fluidos)</t>
  </si>
  <si>
    <t>Golpes, cortaduras, lesiones y politraumatismos múltiples, machucones, atrapamientos, fricciones, laceraciones</t>
  </si>
  <si>
    <t>Locativo: Superficies de trabajo (irregulares, deslizantes con diferencia del nivel), Actividades/movimientos en espacio limitado (incluye en cielo abierto)</t>
  </si>
  <si>
    <t xml:space="preserve">Locativo: Condiciones de orden y aseo </t>
  </si>
  <si>
    <t>Accidentes de Transito</t>
  </si>
  <si>
    <t>Laceraciones, heridas profundas, quemaduras de primer grado, conmocion cerebral, esguinces graves, fracturas de huesos rotos</t>
  </si>
  <si>
    <t>Muerte</t>
  </si>
  <si>
    <t>Atención a usuarios</t>
  </si>
  <si>
    <t>Enfermedades que causan incapacidad temporal</t>
  </si>
  <si>
    <t>Estrés, alteraciones conductuales y comportamiento, bajo rendimiento, desconcentración.</t>
  </si>
  <si>
    <t xml:space="preserve"> - Realizar la aplicación de la batería de riesgo psicosocial para la identificación de priorización y plan de intervención específico
 - Realizar sensibilización en manejo de estrés</t>
  </si>
  <si>
    <t>Incendio, fuga, derrame, explosión</t>
  </si>
  <si>
    <t>Derivados de la Organización del Trabajo,  la tarea o duplicidad de rol, Tareas monótonas, Jornada laboral extensa, exigencias del trabajo.</t>
  </si>
  <si>
    <t>Sismo, inundación, lluvias, neblinas, granizadas o tormentas eléctricas.</t>
  </si>
  <si>
    <t>EMPRESA</t>
  </si>
  <si>
    <t>DEPENDENCIA O ÁREA</t>
  </si>
  <si>
    <t>FECHA</t>
  </si>
  <si>
    <t>REVISIÓN</t>
  </si>
  <si>
    <t>ASESORADO POR</t>
  </si>
  <si>
    <t>IDENTIFICACIÓN DE PELIGROS, VALORACIÓN DE LOS RIESGOS Y DETERMINACION DE CONTROLES</t>
  </si>
  <si>
    <t>LUGAR</t>
  </si>
  <si>
    <t>ZONA</t>
  </si>
  <si>
    <t>CLASIFICACIÓN PELIGRO</t>
  </si>
  <si>
    <t>FACTOR DE PELIGRO</t>
  </si>
  <si>
    <t>Biomecánico - Esfuerzo</t>
  </si>
  <si>
    <t>Carga dinámica (Derivados de la fuerza): Movimiento con cargas u otro tipo con esfuerzo</t>
  </si>
  <si>
    <t>Carga dinámica (Derivados de la fuerza): Levantamiento de cargas</t>
  </si>
  <si>
    <t>Biológico</t>
  </si>
  <si>
    <t xml:space="preserve">Exposición a Bacterias, Virus, Fluidos corporales, Hongos, Parásitos, Animales (mordeduras, picaduras)  </t>
  </si>
  <si>
    <t>Locativo: Sistemas y medios de almacenamiento</t>
  </si>
  <si>
    <t>Riesgo Publico (Robo, atraco, asalto, de orden publico)</t>
  </si>
  <si>
    <t>Trabajo en espacios confinados</t>
  </si>
  <si>
    <t>Trabajos en caliente</t>
  </si>
  <si>
    <t>Físico - Radiaciones Ionizantes</t>
  </si>
  <si>
    <t>Físico - Ruido</t>
  </si>
  <si>
    <t>Ruido excesivo en entornos</t>
  </si>
  <si>
    <t>Físico - Temperaturas extremas</t>
  </si>
  <si>
    <t>Disconfort térmico</t>
  </si>
  <si>
    <t>Superficies calientes</t>
  </si>
  <si>
    <t>Físico - Vibraciones</t>
  </si>
  <si>
    <t>Exposición a las vibraciones</t>
  </si>
  <si>
    <t>Químico</t>
  </si>
  <si>
    <t>DAÑO (Efecto posible o consecuencia)</t>
  </si>
  <si>
    <t>Afección al sistema Gastrointestinal</t>
  </si>
  <si>
    <t>Afección al sistema Respiratorio</t>
  </si>
  <si>
    <t>Enfermedades en la Piel</t>
  </si>
  <si>
    <t>Estrés Térmico por Calor: fatiga, deshidratación, dolor de cabeza.</t>
  </si>
  <si>
    <t>Estrés Térmico por Frío: fatiga, dolor de cabeza, dolores osteomusculares, disminución de la concentración.</t>
  </si>
  <si>
    <t>Fracturas, amputaciones, lesiones permanentes y no permanentes</t>
  </si>
  <si>
    <t>Hipoacusia, estrés, sordera.</t>
  </si>
  <si>
    <t>Infecciones o infestaciones agudas o crónicas, reacciones alérgicas, enfermedades infectocontagiosas.</t>
  </si>
  <si>
    <t>Lesiones en los ojos</t>
  </si>
  <si>
    <t>Lesiones en piel, intoxicaciones agudas y crónicas, neumoconiosis (enfermedad pulmonar por depósito de partículas en los alvéolos), irritación de vías aéreas superiores.</t>
  </si>
  <si>
    <t>Quemaduras, shock, fibrilación ventricular, electrocución</t>
  </si>
  <si>
    <t>Trastornos articulares, daños vasculares (venosos y arteriales), lesiones de nervios periféricos</t>
  </si>
  <si>
    <t>DETERMINACION DEL NIVEL DE DEFICIENCIA</t>
  </si>
  <si>
    <t>VALOR DE ND</t>
  </si>
  <si>
    <t>SIGNIFICADO</t>
  </si>
  <si>
    <t>Muy Alto (MA)</t>
  </si>
  <si>
    <t>Se ha(n) detectado peligro (s) que determina(n) como posible la generacion de incidentes, o la eficacia del conjunto de medidas preventivas existentes respecto al riesgo es nula o no existe, o ambos</t>
  </si>
  <si>
    <t>Alto (A)</t>
  </si>
  <si>
    <t>Se ha(n) detectado algún(os) peligro(s) que pueden dar lugar a incidentes significativas(s), o la eficacia del conjunto de medidas preventivas existentes es baja, o ambos</t>
  </si>
  <si>
    <t>Medio (M)</t>
  </si>
  <si>
    <t>Se han detectado peligros que pueden dar lugar a incidentes poco significativos o de menor importancia, o la eficacia del conjunto de medidas preventivas existentes es moderada, o ambos</t>
  </si>
  <si>
    <t>Bajo (B)</t>
  </si>
  <si>
    <t xml:space="preserve">No se asigna valor </t>
  </si>
  <si>
    <t>No se ha detectado peligro o la eficacia del conjunto de medidas preventivas existentes es alta, o ambos. El riesgo esta controlado.
Estos peligros se clasifican directamente en el nivel de riesgo y de intervencion cuatro (IV)</t>
  </si>
  <si>
    <t>DETERMINACION DEL NIVEL DE EXPOSICION</t>
  </si>
  <si>
    <t>VALOR DE NE</t>
  </si>
  <si>
    <t>Continua (EC)</t>
  </si>
  <si>
    <t>La situacion de exposicion se presenta sin interrupcion o varias veces con tiempo prolongado durante la jornada laboral</t>
  </si>
  <si>
    <t>Frecuente (EF)</t>
  </si>
  <si>
    <t>La situacion de exposicion se presenta varias veces durante la jornada laboral por tiempos cortos</t>
  </si>
  <si>
    <t>Ocasional (EO)</t>
  </si>
  <si>
    <t>La situacion de exposicion se presenta alguna vez durante la jornada laboral y por un periodo de tiempo corto</t>
  </si>
  <si>
    <t>Esporadica (EE)</t>
  </si>
  <si>
    <t>La situacion de exposicion se presenta de manera eventual</t>
  </si>
  <si>
    <t xml:space="preserve">SIGNIFICADO DE LOS DIFERENTES NIVELES DE PROBABILIDAD </t>
  </si>
  <si>
    <t>VALOR DE NP</t>
  </si>
  <si>
    <t>Entre 40 y 24</t>
  </si>
  <si>
    <t>Situacion deficiente con exposicion continua, o muy deficiente con exposicion frecuente.
Normalmente la materializacion del riesgo ocurre con frecuencia</t>
  </si>
  <si>
    <t xml:space="preserve">Entre 20 y 10 </t>
  </si>
  <si>
    <t>Situacion deficiente con exposicion frecuente u ocasional, o bien situacion  muy deficiente con exposicion ocasional o esporadica.
La materializacion del riesgo es posible que suceda varias veces en la vida laboral</t>
  </si>
  <si>
    <t>Maedio (ME)</t>
  </si>
  <si>
    <t>Entre 8 y 6</t>
  </si>
  <si>
    <t>Situacion deficiente con exposicion esporadica, o bien situacion mejorable con exposicion continuada o frecuente.
El posible que suceda el daño alguna vez</t>
  </si>
  <si>
    <t>Entre 4 y 2</t>
  </si>
  <si>
    <t>Situacion mejorable con exposicion ocasional o esporadica, o situacion sin anomalia destacable con cualquier nivel de exposicion
No es esperable que se materialice el riesgo, aunque puede ser concebible.</t>
  </si>
  <si>
    <t>DETERMINACION DEL NIVEL DE CONSECUENCIA</t>
  </si>
  <si>
    <t>VALOR DE NC</t>
  </si>
  <si>
    <t>Mortal o catastrofico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</si>
  <si>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</si>
  <si>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</si>
  <si>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</si>
  <si>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</si>
  <si>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</si>
  <si>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</si>
  <si>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</si>
  <si>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SIGNIFICADO DEL NIVEL DE RIESGO</t>
  </si>
  <si>
    <t>NIVEL DE RIESGO</t>
  </si>
  <si>
    <t>VALOR DE NR</t>
  </si>
  <si>
    <t>4000-600</t>
  </si>
  <si>
    <t>Situacion critica. Suspender actividades hasta que el riesgo esté bajo control. Intervención urgente.</t>
  </si>
  <si>
    <t>500-150</t>
  </si>
  <si>
    <t>Corregir y adoptar medidas de control de inmediato</t>
  </si>
  <si>
    <t>120-40</t>
  </si>
  <si>
    <t>Mejorar si es posible. Seria conveniente justificar la intervencion y su rentabilidad</t>
  </si>
  <si>
    <t>Mantener las medidas de control existentes, pero se deberáin considerar soluciones o mejoras y se deben hacer comprobaciones periódicas para asegurar que el riesgo aún es aceptable</t>
  </si>
  <si>
    <t>No aceptable</t>
  </si>
  <si>
    <t>Situacion Critica, corrección urgente</t>
  </si>
  <si>
    <t>No aceptable o Aceptable con control especifico</t>
  </si>
  <si>
    <t>Corregir o adoptar medidas de control</t>
  </si>
  <si>
    <t>Mejorable</t>
  </si>
  <si>
    <t>Mejorar el control existente</t>
  </si>
  <si>
    <t>Aceptable</t>
  </si>
  <si>
    <t>No intervenir, salvo que un analisis mas preciso lo justifique</t>
  </si>
  <si>
    <t>Golpes, heridas, contusiones, fracturas, esguinces, luxaciones</t>
  </si>
  <si>
    <t>Politraumatismos</t>
  </si>
  <si>
    <t>Desordenes de trauma acumulativo, lesiones del sistema músculo esquelético, fatiga, alteraciones lumbares, dorsales, cervicales y sacras, alteraciones del sistema vascular.</t>
  </si>
  <si>
    <t xml:space="preserve">Vivos, bacterias y/o hongos </t>
  </si>
  <si>
    <t>SECRETARIA DE LA MUJER</t>
  </si>
  <si>
    <t>LUZ MIREYA NORATO LUQUE</t>
  </si>
  <si>
    <t>TERRITORIZACION DE LA POLITICA PUBLICA</t>
  </si>
  <si>
    <t>ADMINISTRACION GENERAL DE LA CASA</t>
  </si>
  <si>
    <t>ACTIVIDADES ADMINISTRATIVAS Y MANEJOS DE USUARIOS</t>
  </si>
  <si>
    <t>AUXILIAR ADMINISTRATIVA</t>
  </si>
  <si>
    <t>R</t>
  </si>
  <si>
    <t>ACEPTABLE CON CONTROL ESPECIFICO</t>
  </si>
  <si>
    <t>MEJORABLE</t>
  </si>
  <si>
    <t>se usan tapa bocas, guantes y botas</t>
  </si>
  <si>
    <t>ACEPTABLE</t>
  </si>
  <si>
    <t>ASESORIA Y ACOMPAÑAMIENTO EN TEMAS JURUDICOS A PERSONAS AFECTADAS POR ALGUN TIPO DE VIOLENCIA</t>
  </si>
  <si>
    <t>ABOGADO</t>
  </si>
  <si>
    <t>N/R</t>
  </si>
  <si>
    <t xml:space="preserve"> MANEJO DEL ARCHIVO HISTORICO DE LA CASA</t>
  </si>
  <si>
    <t xml:space="preserve">Trabajo con monitores o pantallas </t>
  </si>
  <si>
    <t>Por los desplazamientos a reuniones y a otras entidades</t>
  </si>
  <si>
    <t>Manejo de público conflictivo o en situaciones de violencia</t>
  </si>
  <si>
    <t>PSICOLOGO</t>
  </si>
  <si>
    <t>REFERENTE</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</si>
  <si>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</si>
  <si>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DISMINUIR LOS MICROORGANISMOS EN PISOS PAREDES O EN ALGÚN OBJETO, EN OBJETOS INANIMADOS, EVITANDO TAMBIÉN OLORES DESAGRADABLES.</t>
  </si>
  <si>
    <t>Desplazamientos por el área o por otras</t>
  </si>
  <si>
    <t>Uso de calzado antideslizante</t>
  </si>
  <si>
    <t xml:space="preserve"> -  Reemplazar las bandas antideslizantes deterioradas que se encuentren en las escaleras de las instalaciones </t>
  </si>
  <si>
    <t xml:space="preserve"> - Capacitar a los trabajadores sobre condiciones y actos inseguros en los ambientes de su trabajo.
 -  Evaluar condiciones de puestos de trabajo para considerar reubicaciones o adaptaciones
 - Uso de cera antideslizante en el aseo de pisos</t>
  </si>
  <si>
    <t xml:space="preserve"> - Utilización de zapatos con suela antideslizante, tacón bajo y empeine reforzado; cerrados y elaborados en cuero.</t>
  </si>
  <si>
    <t>OPERARIA DE ASEO Y CAFETERIA</t>
  </si>
  <si>
    <t>OPERATIVO</t>
  </si>
  <si>
    <t>Pausas activas durante la jornada de forma voluntaria</t>
  </si>
  <si>
    <t>GUARDA DE SEGURIDAD</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</si>
  <si>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</si>
  <si>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</si>
  <si>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 xml:space="preserve">Posturas Mantenida al permanecer mucho tiempo de pie </t>
  </si>
  <si>
    <t>De acuerdo a condiciones de orden climático y demás características propias de la zona geográfica donde se presta el servicio</t>
  </si>
  <si>
    <t>Radio trasmisores de comunicación</t>
  </si>
  <si>
    <t>NR</t>
  </si>
  <si>
    <t>TODAS LAS PERSONAS (INCLUYE VISITANTES)</t>
  </si>
  <si>
    <t xml:space="preserve">  </t>
  </si>
  <si>
    <t>PROFESIONAL SOCIAL</t>
  </si>
  <si>
    <t>Agresiones físicas o verbales por parte de usuarios y/o Daño en las personas y en la propiedad.</t>
  </si>
  <si>
    <t>Biomecánico - Manipulación de cargas</t>
  </si>
  <si>
    <t>Enfermedades agudas o crónicas, que generan incapacidad permanente, parcial, invalidez o muerte</t>
  </si>
  <si>
    <t>Agresiones físicas por parte de personas alteradas</t>
  </si>
  <si>
    <t xml:space="preserve">Carga Estática: Postura prolongada (de pie y/o sentado por el 75% o más de la jornada laboral), Postura Mantenida y Postura por fuera del ángulo de confort. </t>
  </si>
  <si>
    <t>Lesiones superciales, heridas de poca profundadas, contusiones, irritaciones del ojo por material particulado</t>
  </si>
  <si>
    <t>Eléctrico (Estática, alta, media y baja tensión)</t>
  </si>
  <si>
    <t>Fatiga, estrés, disminución de la destreza y precisión. Estados de ansiedad y/o depresión y trastornos del aparato digestivo, efectos cardiovasculares.</t>
  </si>
  <si>
    <t xml:space="preserve">Fatiga muscular, lesiones del sistema
músculo-esquelético (tendinitis, desgarros, distensiones, túnel carpiano), aceleración de la degeneración de estructuras osteomusculares. </t>
  </si>
  <si>
    <t>Fenómenos Naturales</t>
  </si>
  <si>
    <t>Muerte celular, alteraciones cromosómicas transmisibles y alteración de las moléculas de ADN</t>
  </si>
  <si>
    <t>Exposición a rayos x, gama, beta y alfa</t>
  </si>
  <si>
    <t xml:space="preserve">Exposición a radiación laser, ultravioleta, infrarroja, radiofrecuencia, microondas) </t>
  </si>
  <si>
    <t>Contacto con gases,  vapores, humos, fibras, líquidos o sólidos</t>
  </si>
  <si>
    <t>Exposición a Polvos orgánicos e inorgánicos y material particulado</t>
  </si>
  <si>
    <t>Avisos de Piso Húmedo cuando realizan labores de aseo
Demarcación de áreas y señalización</t>
  </si>
  <si>
    <t>Atención a Usuarios</t>
  </si>
  <si>
    <t>Suministrar Antibacterial en los puestos de trabajo</t>
  </si>
  <si>
    <t xml:space="preserve"> - Capacitación en Autocuidado
- Sensibilizar sobre lavado adecuado de manos y uso de antibacterial</t>
  </si>
  <si>
    <t>Inventario de archivo histórico de la casa</t>
  </si>
  <si>
    <t xml:space="preserve"> -  Sensibilización sobre el uso de los elementos de protección personal 
 - Capacitación en Autocuidado</t>
  </si>
  <si>
    <t>Dotar al trabajador de los elementos de protección pertinentes a su tarea</t>
  </si>
  <si>
    <t xml:space="preserve">Posturas Mantenida en posición sedente por estar sentados digitando o al estar de pie dando información-  ,ausencia de apoya brazos en las sillas, ausencia de apoya pies  </t>
  </si>
  <si>
    <t>Digitación y uso de mouse</t>
  </si>
  <si>
    <t>Acompañamiento psicosocial individual y colectivo a personas afectadas por algún tipo de violencia</t>
  </si>
  <si>
    <t xml:space="preserve"> -  Uso de la chaqueta entregada como dotación
 - Evita corrientes de aire</t>
  </si>
  <si>
    <t>implementación de la política publica en la localidad asignada</t>
  </si>
  <si>
    <t>Territorizacion de la política publica en la localidad</t>
  </si>
  <si>
    <t>Visita de entidades para para la implementación de la política publica  de la localidad</t>
  </si>
  <si>
    <t>Utilización de implementos como maquina brilladora, maquina lavadora,  aspiradora o Trapero</t>
  </si>
  <si>
    <t xml:space="preserve"> Manipulación inadecuada de productos químicos utilizados en las tareas de limpieza
Almacenamiento inadecuado de los productos químicos</t>
  </si>
  <si>
    <t xml:space="preserve">Uso de elementos de protección </t>
  </si>
  <si>
    <t>Uso de dotación, chaqueta de acuerdo a la sensación térmica</t>
  </si>
  <si>
    <t>Manejo de público conflictivo o muchas personas al mismo tiempo y recepción de dinero</t>
  </si>
  <si>
    <t>cámaras de seguridad-Carteleras con derechos y deberes de los usuarios</t>
  </si>
  <si>
    <t>Manejo de público conflictivo o muchas personal al mismo tiempo</t>
  </si>
  <si>
    <t xml:space="preserve">Tecnológico </t>
  </si>
  <si>
    <t>Presencia de carga combustible (papel y cartón).
Instalaciones eléctricas</t>
  </si>
  <si>
    <t>Situación geográfica de la ciudad donde se desarrollan las actividades</t>
  </si>
  <si>
    <t xml:space="preserve"> - Plan  de Gestión del Riesgo</t>
  </si>
  <si>
    <t>Fatiga, efectos anímicos y trastornos visuales</t>
  </si>
  <si>
    <t xml:space="preserve"> - Extintores |distribuidos de acuerdo a clase y características por las instalaciones
 - Plan de Gestión del Riesgo</t>
  </si>
  <si>
    <t>Exámenes médicos ocupacionales.</t>
  </si>
  <si>
    <t>protector de pantalla</t>
  </si>
  <si>
    <t>Iluminación  (luz visible por exceso o deficiencia)</t>
  </si>
  <si>
    <t>Mantenimiento luminarias</t>
  </si>
  <si>
    <t>Producido por el ruido de los teléfonos, celulares o atención de visitantes etc.</t>
  </si>
  <si>
    <t>Manejo de equipos de cómputo y herramientas de oficina.</t>
  </si>
  <si>
    <t>Se recomienda: Realizar inspecciones de seguridad a equipos y herramientas,</t>
  </si>
  <si>
    <t>Se recomienda: capacitación de auto cuidado, comportamentales.</t>
  </si>
  <si>
    <t>Choques electricos- electrocusion- quemaduras-golpes- heridas-Perdidas Humanas y materiales</t>
  </si>
  <si>
    <t>Canalizacion de cableado</t>
  </si>
  <si>
    <t>Posturas bipedas</t>
  </si>
  <si>
    <t xml:space="preserve"> - Sensibilizar al personal en el autocuidado personal y normas de seguridad de los equipos</t>
  </si>
  <si>
    <t xml:space="preserve">
 - Seguimiento al programa de mantenimiento preventivo y correctivo de maquinas, equipos y herramientas eléctricas periódicamente
</t>
  </si>
  <si>
    <t>Implementación de SVEP en riesgo osteomusculares, realización de pausas activas, realización de exámenes periódicos ocupacionales  y Seguimiento a recomendaciones de exámenes médicos ocupacionales, Capacitación sobre higiene postural, Promoción de buenos hábitos (ejercicio).</t>
  </si>
  <si>
    <t xml:space="preserve">Posturas Bipedas </t>
  </si>
  <si>
    <t>Se realiza trapeado y limpieza de baños, oficinas y manipulacion de basuras</t>
  </si>
  <si>
    <t>Suministrar dotacion EPP, Uniformes</t>
  </si>
  <si>
    <t>Manejo de  herramientas para ejecucion de sus labores..</t>
  </si>
  <si>
    <t>Se recomienda: Actualización de programa de elementos de protección personal
- Capacitación a los trabajadores en uso de herramientas de trabajo.</t>
  </si>
  <si>
    <t xml:space="preserve"> - Seguimiento de condiciones de salud a través de exámenes médico ocupacionales.</t>
  </si>
  <si>
    <t xml:space="preserve"> - Capacitación en Higiene Postural</t>
  </si>
  <si>
    <t>CIO - CHAPINERO</t>
  </si>
  <si>
    <t>CIO CHAPINERO</t>
  </si>
  <si>
    <t>Se recomienda: Activar protocolo de bioseguridad, inspecciones continúas de EPP, capacitación y sensibilización de riesgo biológico, exámenes ocupacionales periódicos, practicas de auto cuidado.</t>
  </si>
  <si>
    <t>Implementar ergonomía del ambiente de trabajo (dimensionamiento de superficies de trabajo). Pies apoyados en el suelo y espalda apoyada en las sillas, respaldo ergonómico,  basados en la (NTP 242).</t>
  </si>
  <si>
    <t xml:space="preserve"> - Seguimiento al mantenimiento preventivo y correctivo de maquinas, equipos y herramientas eléctricas periódicamente</t>
  </si>
  <si>
    <t xml:space="preserve">Se recomienda la capacitación en riesgo eléctrico, inspecciones de seguridad.  </t>
  </si>
  <si>
    <t xml:space="preserve"> - Utilización de zapatos con suela antideslizante, tacón bajo y empeine reforzado; cerrados</t>
  </si>
  <si>
    <t xml:space="preserve"> - Utilización de zapatos con suela antideslizante, tacón bajo y empeine reforzado; cerrados </t>
  </si>
  <si>
    <t xml:space="preserve">
Se recomienda: que la empresa contratista capacie al persona  en riesgo Químico, matriz de compatibilidad de productos químicos.  
Mantenimiento y reposición de elementos acorde al programa de EPP,  Capacitación en prácticas de auto cuidado,                                                 Rotulación de productos químicos.</t>
  </si>
  <si>
    <t xml:space="preserve"> - Consultar analisis de vulnerabilidad 
 -  Actualizacion periodica del Plan de emergencias
 - Desarrollo de simulacros  
 -  Divulgacion de procedimientos operativos normalizados</t>
  </si>
  <si>
    <t>Se recomienda: promoción y prevención  de salud visual.                                                                                  Capacitar al trabajado en autocuidado visual.             Realizar exámenes médicos ocupacionales con énfasis visual, Si es posible verificar que la persona utilice gafas con antirreflejo                                    . Mantenimiento preventivo y correctico de luminarias, protector de pantalla.</t>
  </si>
  <si>
    <t>Se recomienda: promoción y prevención de salud visual, mantenimiento de equipos, Realizar exámenes médicos periódicos con énfasis visiometrias al personal expuesto.          * Capacitar en conservación visual, manejo de video terminales, pausas activas visuales., uso de protector de pantallas y mantenimiento de equipos.</t>
  </si>
  <si>
    <t xml:space="preserve">Se recomienda: identificar los niveles de ruido  generados en al ambiente laboral.   Realizar exámenes médicos periódicos.                                                        Capacitar al personal en riesgo físico generado por el ruido. Fomentar auto cuidado y conservación auditiva (evitar uso de audífonos con música,  mano libes, etc.                                           Realizar talleres de pausas cognitivas y tratado del auto cuido del ruido.  </t>
  </si>
  <si>
    <t>Uso de EPP</t>
  </si>
  <si>
    <t xml:space="preserve"> -  Actualizacion periodica del Plan  de Emergencias
 - Consultar analisis de vulnerabilidad de la sedes 
 - Mantenimiento periodico de las instalaciones eléctricas
 - Recolección y orden de cableado
 - Prohibición de uso de multitomas sin sistema de seguridad.
 - Desarrollo de simulacros</t>
  </si>
  <si>
    <t>04 DE SEPTIEMBRE DEL 2020</t>
  </si>
  <si>
    <t>CAROLINA BARAHONA MORRIS - LUIS EDUARDO PEÑA CORRALES</t>
  </si>
  <si>
    <t>TODOS LO PROCESOS</t>
  </si>
  <si>
    <t>TODAS LAS ZONAS DE LA SEDE</t>
  </si>
  <si>
    <t>TODOS LOS LUGARES DE LA SEDE</t>
  </si>
  <si>
    <t xml:space="preserve">Todas las actividades que se desarrollen de manera presencial en el Centro de Trabajo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</si>
  <si>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Todas las tareas desarrolladas por los funcionarios y funcionarias de la sede, que generan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</si>
  <si>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Exposición a agentes biológicos como
VIRUS COVID-19 (contacto directo
entre personas, contacto con objetos
contaminados).</t>
  </si>
  <si>
    <t>Enfermedad COVID-19. Infección Respiratoria Aguda (IRA) de leve a grave, que puede ocasionar enfermedad pulmonar crónica, neumonía o muerte.</t>
  </si>
  <si>
    <t>Ninguno</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</si>
  <si>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t>
  </si>
  <si>
    <t xml:space="preserve">1. Elementos de Protección Personal definidos en la Matriz de EPP para COVID 19 
2. Protocolos de Bioseguridad en el centro de trabajo COVID 19
3. Protocolo de Posible Contagio COVID 19
4. Plan de Formación prevención COVID 19
5. Seguimiento diario a condiciciones de Salud
6. Vigilancia epidemiologico pasivo (condiciones de salud) de COVID 19
7. Horario Flexible y turnos de trabajo.
8. Medición de temperatura a funcionarios y ciudadanos
9. Protocolo Desplazamiento desde y hacia el lugar de trabajo
10. Protocolo Recomendaciones en la vivienda
11. Plan de comunicaciones COVID 19
</t>
  </si>
  <si>
    <t>Dispositivos de barrera para atención (pantallas protectoras)</t>
  </si>
  <si>
    <t>1. Continuar entrega de EPP para prevención de COVID 19 y actualizar matriz de acuerdo a recomendaciones de OMS</t>
  </si>
  <si>
    <t>Depresión, ansiedad, fatiga y TEPT a raíz de la pandemia de COVID-19</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</si>
  <si>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t>
  </si>
  <si>
    <t>1. Seguimiento a condiciciones de Salud mental 
2. Vigilancia epidemiologico pasivo de salud mental COVID 19
3. Protocolo Recomendaciones en familia de Salud Mental
4. Plan de comunicaciones SALUD MENTAL COVID 19
5. Procedimiento para la atención en crisis</t>
  </si>
  <si>
    <t>Trastorno por estrés postraumático</t>
  </si>
  <si>
    <t>1. Disponer de las barreras y elementos necesarios para prevención de contagio y propagación de COVID 19, para disminuir el impacto psicosocial por estar expuestos a COVID 19</t>
  </si>
  <si>
    <t xml:space="preserve">1. Continuar entrega de EPP para prevención de COVID 19 y actualizar matriz de acuerdo a recomendaciones de OMS. </t>
  </si>
  <si>
    <t xml:space="preserve">Todas las actividades en misión de atiención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</si>
  <si>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1. Identificación del peligro y riesgo COVID 19
2. Matriz de Requisitos Legales COVID 19
3. Protocolo interacción con terceros (usuarias, proveedores, clientes, aliados, etc.)
4. Programa manejo de residuos contaminados (EPP, residuos secreciones nasales)</t>
  </si>
  <si>
    <t xml:space="preserve">1. Elementos de Protección Personal (caretas, trajes antifluido, tapabocas, guantes y uso de gel antibacterial) definidos en la Matriz de EPP para COVID 19 
2. Protocolos de Bioseguridad COVID 19 atención a usuarias
3. Protocolo de Posible Contagio COVID 19
4. Plan de Formación prevención COVID 19
5. Seguimiento diario a condiciciones de Salud
6. Vigilancia epidemiologico pasivo (condiciones de salud) de COVID 19
7. Horario Flexible y turnos de trabajo.
8. Medición de temperatura a funcionarios y ciudadanos
9. Protocolo Desplazamiento desde y hacia el lugar de trabajo
10. Protocolo Recomendaciones en la vivienda
11. Plan de comunicaciones COVID 19
</t>
  </si>
  <si>
    <t>1. Continuar entrega de EPP (caretas, trajes antifluido, tapabocas, guantes y uso de gel antibacterial) para prevención de COVID 19 y actualizar matriz de acuerdo a recomendaciones de OMS</t>
  </si>
  <si>
    <t xml:space="preserve">Todas las actividades que se desarrollen de manera presencial en el Centro de Trabajo y tengan contactos estrechos comunitario:  cualquier persona, con exposición no protegida, que haya compartido en un espacio con una persona asintomatica o diagnóstico confirmado agentes biológicos como VIRUS SARS o MERS  (esto puede incluir las personas que trabajan, visitantes a lugar de trabajo) </t>
  </si>
  <si>
    <t>Posible exposición a Brotes, Epidemias o Pandemias por agentes biológicos como VIRUS SARS o MERS (contacto directo entre personas, contacto con animales u objetos contaminados).</t>
  </si>
  <si>
    <t>Infección Respiratoria Aguda (IRA) de leve a grave, que puede ocasionar enfermedad pulmonar crónica, neumonía o muerte.</t>
  </si>
  <si>
    <t>1. Matriz de Peligros y riesgos 
2. Matriz de Requisitos Legales 
3. Programa de Gestión del Cambio</t>
  </si>
  <si>
    <t xml:space="preserve">1. Elementos de Protección Personal definidos en la Matriz de EPP </t>
  </si>
  <si>
    <t>1. Definir los dispositivos de  barrera para atención que evite la propagación y contagio por Brotes, Epidemias o Pandemias por agentes biológicos como VIRUS SARS o MERS</t>
  </si>
  <si>
    <t>1. Establecer la matriz de EPP para prevención de contagio y actualizar matriz de acuerdo a recomendaciones de OMS, Minsalud, CDC o INS</t>
  </si>
  <si>
    <t>Depresión, ansiedad, fatiga y TEPT a raíz de Brotes, Epidemias o Pandemias</t>
  </si>
  <si>
    <t>1. Matriz de Peligros y riesgos 
2. Matriz de Requisitos Legales 
3. Programa de Gestión del Cambio
4. Programa de Salud Mental 
5. Diagnóstico de factores de riesgo psicosocial, a partir de los instrumentos aprobados por el Ministerio de Trabajo</t>
  </si>
  <si>
    <t>1. Seguimiento a condiciciones de Salud Mental
2. Vigilancia epidemiologica pasiva de salud mental
3. Protocolo Recomendaciones en la vivienda SALUD MENTAL en familia
4. Plan de comunicaciones SALUD MENTAL
5. Procedimiento para la atención en crisis</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</si>
  <si>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</si>
  <si>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</si>
  <si>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</si>
  <si>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</si>
  <si>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</si>
  <si>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</si>
  <si>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</si>
  <si>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</si>
  <si>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</si>
  <si>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 xml:space="preserve">Mantener rotulación de productos y disponibilidad de fichas técnicas y hojas de seguridad. 
Realizar seguimiento a las jornadas de capacitación relacionadas con el riesgo químico y el autocuidado.
Realizar seguimiento al suministro y reposición de los elementos de protección personal requeridos.
</t>
  </si>
  <si>
    <t xml:space="preserve">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</si>
  <si>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 xml:space="preserve">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</si>
  <si>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 xml:space="preserve"> 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</si>
  <si>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 xml:space="preserve">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Dispositivos de barrera para atención a  ciudadanos (pantallas protectoras o caretas).
Continuar entrega de EPP para prevención de COVID 19.
 Mantener actualizada Matriz de Requisitos Legales COVID 19 de acuerdo con la normatividad emitida por el Gobierno Nacional.
</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</si>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</sst>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2]\ * #,##0.00_ ;_ [$€-2]\ * \-#,##0.00_ ;_ [$€-2]\ * &quot;-&quot;??_ "/>
  </numFmts>
  <fonts count="60" x14ac:knownFonts="1">
    <font>
      <sz val="11"/>
      <name val="Arial"/>
      <family val="2"/>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9"/>
      <name val="Arial Narrow"/>
      <family val="2"/>
    </font>
    <font>
      <sz val="9"/>
      <name val="Arial"/>
      <family val="2"/>
    </font>
    <font>
      <sz val="10"/>
      <name val="Arial"/>
      <family val="2"/>
    </font>
    <font>
      <sz val="11"/>
      <name val="Arial"/>
      <family val="2"/>
    </font>
    <font>
      <b/>
      <sz val="8"/>
      <color indexed="8"/>
      <name val="Arial"/>
      <family val="2"/>
    </font>
    <font>
      <b/>
      <sz val="14"/>
      <name val="Gill Sans MT"/>
      <family val="2"/>
    </font>
    <font>
      <b/>
      <sz val="10"/>
      <name val="Gill Sans MT"/>
      <family val="2"/>
    </font>
    <font>
      <b/>
      <sz val="11"/>
      <name val="Arial"/>
      <family val="2"/>
    </font>
    <font>
      <sz val="11"/>
      <color theme="1"/>
      <name val="Calibri"/>
      <family val="2"/>
      <scheme val="minor"/>
    </font>
    <font>
      <sz val="8"/>
      <color rgb="FF000000"/>
      <name val="Tahoma"/>
      <family val="2"/>
    </font>
    <font>
      <b/>
      <sz val="8"/>
      <color rgb="FF000000"/>
      <name val="Tahoma"/>
      <family val="2"/>
    </font>
    <font>
      <b/>
      <sz val="10"/>
      <name val="Arial"/>
      <family val="2"/>
    </font>
    <font>
      <sz val="10"/>
      <color indexed="8"/>
      <name val="Arial"/>
      <family val="2"/>
    </font>
    <font>
      <b/>
      <i/>
      <sz val="10"/>
      <name val="Arial"/>
      <family val="2"/>
    </font>
    <font>
      <sz val="10"/>
      <color rgb="FF000000"/>
      <name val="Tahoma"/>
      <family val="2"/>
    </font>
    <font>
      <b/>
      <sz val="10"/>
      <color rgb="FF000000"/>
      <name val="Tahoma"/>
      <family val="2"/>
    </font>
    <font>
      <b/>
      <sz val="10"/>
      <color rgb="FF000000"/>
      <name val="Gill Sans MT"/>
      <family val="2"/>
    </font>
    <font>
      <b/>
      <sz val="9"/>
      <name val="Arial"/>
      <family val="2"/>
    </font>
    <font>
      <sz val="9"/>
      <color rgb="FF000000"/>
      <name val="Arial"/>
      <family val="2"/>
    </font>
    <font>
      <b/>
      <sz val="9"/>
      <color rgb="FF000000"/>
      <name val="Arial"/>
      <family val="2"/>
    </font>
    <font>
      <b/>
      <sz val="12"/>
      <name val="Gill Sans MT"/>
      <family val="2"/>
    </font>
    <font>
      <sz val="10"/>
      <color rgb="FF000000"/>
      <name val="Arial"/>
      <family val="2"/>
    </font>
    <font>
      <b/>
      <sz val="10"/>
      <color rgb="FF000000"/>
      <name val="Arial"/>
      <family val="2"/>
    </font>
    <font>
      <b/>
      <i/>
      <sz val="11"/>
      <name val="Arial"/>
      <family val="2"/>
    </font>
    <font>
      <b/>
      <sz val="10"/>
      <color theme="0"/>
      <name val="Calibri"/>
      <family val="2"/>
      <scheme val="minor"/>
    </font>
    <font>
      <sz val="10"/>
      <name val="Calibri"/>
      <family val="2"/>
      <scheme val="minor"/>
    </font>
    <font>
      <sz val="10"/>
      <color theme="1"/>
      <name val="Calibri"/>
      <family val="2"/>
      <scheme val="minor"/>
    </font>
    <font>
      <sz val="10"/>
      <color indexed="8"/>
      <name val="Calibri"/>
      <family val="2"/>
      <scheme val="minor"/>
    </font>
    <font>
      <sz val="10"/>
      <name val="Calibri"/>
      <family val="2"/>
    </font>
    <font>
      <sz val="8"/>
      <color indexed="8"/>
      <name val="Arial"/>
      <family val="2"/>
    </font>
    <font>
      <b/>
      <sz val="18"/>
      <color indexed="8"/>
      <name val="Arial"/>
      <family val="2"/>
    </font>
    <font>
      <b/>
      <sz val="10"/>
      <name val="Calibri"/>
      <family val="2"/>
      <scheme val="minor"/>
    </font>
    <font>
      <b/>
      <sz val="10"/>
      <color theme="1"/>
      <name val="Calibri"/>
      <family val="2"/>
      <scheme val="minor"/>
    </font>
    <font>
      <b/>
      <sz val="22"/>
      <name val="Calibri"/>
      <family val="2"/>
      <scheme val="minor"/>
    </font>
    <font>
      <b/>
      <sz val="20"/>
      <name val="Calibri"/>
      <family val="2"/>
      <scheme val="minor"/>
    </font>
    <font>
      <b/>
      <i/>
      <sz val="10"/>
      <color theme="0"/>
      <name val="Arial"/>
      <family val="2"/>
    </font>
    <font>
      <sz val="10"/>
      <color theme="1"/>
      <name val="Calibri"/>
      <family val="2"/>
    </font>
    <font>
      <b/>
      <sz val="16"/>
      <name val="Calibri"/>
      <family val="2"/>
      <scheme val="minor"/>
    </font>
    <font>
      <sz val="10"/>
      <color rgb="FF000000"/>
      <name val="Calibri"/>
      <family val="2"/>
    </font>
    <font>
      <sz val="9"/>
      <color theme="1"/>
      <name val="Calibri"/>
      <family val="2"/>
      <scheme val="minor"/>
    </font>
  </fonts>
  <fills count="4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FFFFFF"/>
        <bgColor rgb="FFFFFFCC"/>
      </patternFill>
    </fill>
    <fill>
      <patternFill patternType="solid">
        <fgColor rgb="FFFF0000"/>
        <bgColor indexed="45"/>
      </patternFill>
    </fill>
    <fill>
      <patternFill patternType="solid">
        <fgColor indexed="1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3"/>
        <bgColor indexed="64"/>
      </patternFill>
    </fill>
    <fill>
      <patternFill patternType="solid">
        <fgColor rgb="FFFFFFFF"/>
        <bgColor rgb="FFDEEBF7"/>
      </patternFill>
    </fill>
    <fill>
      <patternFill patternType="solid">
        <fgColor theme="0"/>
        <bgColor rgb="FFFFFFCC"/>
      </patternFill>
    </fill>
  </fills>
  <borders count="6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8"/>
      </left>
      <right style="medium">
        <color indexed="8"/>
      </right>
      <top style="medium">
        <color indexed="8"/>
      </top>
      <bottom style="medium">
        <color indexed="8"/>
      </bottom>
      <diagonal/>
    </border>
    <border>
      <left style="medium">
        <color indexed="8"/>
      </left>
      <right/>
      <top/>
      <bottom/>
      <diagonal/>
    </border>
    <border>
      <left style="medium">
        <color indexed="8"/>
      </left>
      <right style="medium">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164" fontId="22" fillId="0" borderId="0" applyFont="0" applyFill="0" applyBorder="0" applyAlignment="0" applyProtection="0"/>
    <xf numFmtId="0" fontId="2" fillId="0" borderId="0"/>
    <xf numFmtId="0" fontId="10" fillId="3" borderId="0" applyNumberFormat="0" applyBorder="0" applyAlignment="0" applyProtection="0"/>
    <xf numFmtId="0" fontId="11" fillId="22" borderId="0" applyNumberFormat="0" applyBorder="0" applyAlignment="0" applyProtection="0"/>
    <xf numFmtId="0" fontId="28" fillId="0" borderId="0"/>
    <xf numFmtId="0" fontId="22" fillId="0" borderId="0"/>
    <xf numFmtId="0" fontId="22" fillId="0" borderId="0"/>
    <xf numFmtId="0" fontId="22" fillId="0" borderId="0"/>
    <xf numFmtId="0" fontId="22" fillId="0" borderId="0"/>
    <xf numFmtId="0" fontId="22" fillId="0" borderId="4"/>
    <xf numFmtId="0" fontId="23" fillId="23" borderId="5" applyNumberForma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8" fillId="0" borderId="9" applyNumberFormat="0" applyFill="0" applyAlignment="0" applyProtection="0"/>
    <xf numFmtId="0" fontId="18" fillId="0" borderId="10" applyNumberFormat="0" applyFill="0" applyAlignment="0" applyProtection="0"/>
    <xf numFmtId="0" fontId="1" fillId="0" borderId="0"/>
  </cellStyleXfs>
  <cellXfs count="280">
    <xf numFmtId="0" fontId="0" fillId="0" borderId="0" xfId="0"/>
    <xf numFmtId="0" fontId="22" fillId="0" borderId="12" xfId="0" applyFont="1" applyFill="1" applyBorder="1" applyAlignment="1">
      <alignment horizontal="center" vertical="center" wrapText="1"/>
    </xf>
    <xf numFmtId="0" fontId="0" fillId="0" borderId="4" xfId="0" applyBorder="1"/>
    <xf numFmtId="0" fontId="25" fillId="0" borderId="0" xfId="40" applyFont="1" applyBorder="1" applyAlignment="1"/>
    <xf numFmtId="0" fontId="30" fillId="29" borderId="4" xfId="0" applyFont="1" applyFill="1" applyBorder="1" applyAlignment="1">
      <alignment horizontal="left" vertical="top" wrapText="1"/>
    </xf>
    <xf numFmtId="49" fontId="22" fillId="0" borderId="0" xfId="38" applyNumberFormat="1" applyFont="1" applyFill="1" applyBorder="1" applyAlignment="1">
      <alignment horizontal="justify" vertical="center" wrapText="1"/>
    </xf>
    <xf numFmtId="0" fontId="22" fillId="25" borderId="0" xfId="0" applyFont="1" applyFill="1" applyBorder="1" applyAlignment="1">
      <alignment horizontal="center" vertical="center" wrapText="1"/>
    </xf>
    <xf numFmtId="0" fontId="0" fillId="0" borderId="0" xfId="0" applyBorder="1"/>
    <xf numFmtId="0" fontId="29" fillId="0" borderId="16" xfId="0" applyFont="1" applyFill="1" applyBorder="1" applyAlignment="1">
      <alignment horizontal="left" vertical="top" wrapText="1"/>
    </xf>
    <xf numFmtId="0" fontId="0" fillId="0" borderId="11" xfId="0" applyBorder="1"/>
    <xf numFmtId="0" fontId="22" fillId="25" borderId="30" xfId="0" applyFont="1" applyFill="1" applyBorder="1" applyAlignment="1">
      <alignment horizontal="center" vertical="center" wrapText="1"/>
    </xf>
    <xf numFmtId="0" fontId="22" fillId="27" borderId="30" xfId="0" applyFont="1" applyFill="1" applyBorder="1" applyAlignment="1">
      <alignment horizontal="center" vertical="center" wrapText="1"/>
    </xf>
    <xf numFmtId="0" fontId="22" fillId="28" borderId="30" xfId="0" applyFont="1" applyFill="1" applyBorder="1" applyAlignment="1">
      <alignment horizontal="center" vertical="center" wrapText="1"/>
    </xf>
    <xf numFmtId="0" fontId="22" fillId="26" borderId="30" xfId="0" applyFont="1" applyFill="1" applyBorder="1" applyAlignment="1">
      <alignment horizontal="center" vertical="center" wrapText="1"/>
    </xf>
    <xf numFmtId="0" fontId="22" fillId="25" borderId="30" xfId="38" applyFont="1" applyFill="1" applyBorder="1" applyAlignment="1">
      <alignment horizontal="center" vertical="center" wrapText="1"/>
    </xf>
    <xf numFmtId="0" fontId="31" fillId="0" borderId="29" xfId="38" applyFont="1" applyFill="1" applyBorder="1" applyAlignment="1">
      <alignment horizontal="center" vertical="center" wrapText="1"/>
    </xf>
    <xf numFmtId="0" fontId="31" fillId="0" borderId="4" xfId="0" applyFont="1" applyFill="1" applyBorder="1" applyAlignment="1">
      <alignment horizontal="center" vertical="center" wrapText="1"/>
    </xf>
    <xf numFmtId="0" fontId="22" fillId="31" borderId="30" xfId="0" applyFont="1" applyFill="1" applyBorder="1" applyAlignment="1">
      <alignment horizontal="center" vertical="center" wrapText="1"/>
    </xf>
    <xf numFmtId="0" fontId="0" fillId="0" borderId="0" xfId="0" applyAlignment="1">
      <alignment wrapText="1"/>
    </xf>
    <xf numFmtId="0" fontId="0" fillId="0" borderId="0" xfId="0" applyBorder="1" applyAlignment="1">
      <alignment wrapText="1"/>
    </xf>
    <xf numFmtId="0" fontId="22" fillId="0" borderId="12" xfId="0" applyFont="1" applyFill="1" applyBorder="1" applyAlignment="1">
      <alignment horizontal="center" vertical="center"/>
    </xf>
    <xf numFmtId="0" fontId="22" fillId="25" borderId="31" xfId="38" applyFont="1" applyFill="1" applyBorder="1" applyAlignment="1">
      <alignment horizontal="center" vertical="center" wrapText="1"/>
    </xf>
    <xf numFmtId="0" fontId="31" fillId="26" borderId="30" xfId="0" applyFont="1" applyFill="1" applyBorder="1" applyAlignment="1">
      <alignment horizontal="center" vertical="center" wrapText="1"/>
    </xf>
    <xf numFmtId="0" fontId="31" fillId="28" borderId="30" xfId="0" applyFont="1" applyFill="1" applyBorder="1" applyAlignment="1">
      <alignment horizontal="center" vertical="center" wrapText="1"/>
    </xf>
    <xf numFmtId="0" fontId="31" fillId="27" borderId="30"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22" fillId="0" borderId="4" xfId="0" applyFont="1" applyBorder="1" applyAlignment="1">
      <alignment horizontal="center" vertical="center"/>
    </xf>
    <xf numFmtId="9" fontId="22" fillId="0" borderId="4" xfId="0" applyNumberFormat="1" applyFont="1" applyBorder="1" applyAlignment="1">
      <alignment horizontal="center" vertical="center"/>
    </xf>
    <xf numFmtId="0" fontId="22" fillId="0" borderId="4" xfId="0" applyFont="1" applyBorder="1"/>
    <xf numFmtId="0" fontId="26" fillId="29" borderId="4" xfId="40" applyNumberFormat="1" applyFont="1" applyFill="1" applyBorder="1" applyAlignment="1">
      <alignment horizontal="center" vertical="center" wrapText="1"/>
    </xf>
    <xf numFmtId="0" fontId="36" fillId="29" borderId="4" xfId="0" applyFont="1" applyFill="1" applyBorder="1" applyAlignment="1">
      <alignment horizontal="center" vertical="center" wrapText="1"/>
    </xf>
    <xf numFmtId="0" fontId="35" fillId="29" borderId="4"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22" fillId="0" borderId="14" xfId="0" applyFont="1" applyFill="1" applyBorder="1" applyAlignment="1">
      <alignment horizontal="center" vertical="center"/>
    </xf>
    <xf numFmtId="0" fontId="0" fillId="0" borderId="15" xfId="0" applyBorder="1"/>
    <xf numFmtId="0" fontId="0" fillId="0" borderId="12" xfId="0" applyBorder="1"/>
    <xf numFmtId="0" fontId="0" fillId="0" borderId="16" xfId="0" applyBorder="1"/>
    <xf numFmtId="0" fontId="20" fillId="0" borderId="24" xfId="0" applyFont="1" applyFill="1" applyBorder="1" applyAlignment="1">
      <alignment horizontal="center" vertical="center" wrapText="1"/>
    </xf>
    <xf numFmtId="0" fontId="21" fillId="25" borderId="30" xfId="0" applyFont="1" applyFill="1" applyBorder="1" applyAlignment="1">
      <alignment horizontal="center" vertical="center" wrapText="1"/>
    </xf>
    <xf numFmtId="0" fontId="21" fillId="26" borderId="30" xfId="0" applyFont="1" applyFill="1" applyBorder="1" applyAlignment="1">
      <alignment horizontal="center" vertical="center" wrapText="1"/>
    </xf>
    <xf numFmtId="0" fontId="21" fillId="25" borderId="4" xfId="0" applyFont="1" applyFill="1" applyBorder="1" applyAlignment="1">
      <alignment horizontal="center" vertical="center" wrapText="1"/>
    </xf>
    <xf numFmtId="0" fontId="21" fillId="25" borderId="31" xfId="0" applyFont="1" applyFill="1" applyBorder="1" applyAlignment="1">
      <alignment horizontal="center" vertical="center" wrapText="1"/>
    </xf>
    <xf numFmtId="0" fontId="21" fillId="27" borderId="30" xfId="0" applyFont="1" applyFill="1" applyBorder="1" applyAlignment="1">
      <alignment horizontal="center" vertical="center" wrapText="1"/>
    </xf>
    <xf numFmtId="0" fontId="21" fillId="25" borderId="33" xfId="0" applyFont="1" applyFill="1" applyBorder="1" applyAlignment="1">
      <alignment horizontal="center" vertical="center" wrapText="1"/>
    </xf>
    <xf numFmtId="0" fontId="21" fillId="25" borderId="13" xfId="0" applyFont="1" applyFill="1" applyBorder="1" applyAlignment="1">
      <alignment horizontal="center" vertical="center" wrapText="1"/>
    </xf>
    <xf numFmtId="0" fontId="21" fillId="28" borderId="30" xfId="0" applyFont="1" applyFill="1" applyBorder="1" applyAlignment="1">
      <alignment horizontal="center" vertical="center" wrapText="1"/>
    </xf>
    <xf numFmtId="0" fontId="21" fillId="25" borderId="34" xfId="0" applyFont="1" applyFill="1" applyBorder="1" applyAlignment="1">
      <alignment horizontal="center" vertical="center" wrapText="1"/>
    </xf>
    <xf numFmtId="0" fontId="19" fillId="0" borderId="0" xfId="0" applyFont="1" applyFill="1" applyBorder="1" applyAlignment="1">
      <alignment horizontal="center" vertical="top"/>
    </xf>
    <xf numFmtId="9" fontId="29" fillId="0" borderId="0" xfId="0" applyNumberFormat="1" applyFont="1" applyFill="1" applyBorder="1" applyAlignment="1">
      <alignment horizontal="center" vertical="top" wrapText="1"/>
    </xf>
    <xf numFmtId="0" fontId="38" fillId="0" borderId="4" xfId="0" applyFont="1" applyFill="1" applyBorder="1" applyAlignment="1">
      <alignment horizontal="center" vertical="center" wrapText="1"/>
    </xf>
    <xf numFmtId="0" fontId="39" fillId="29" borderId="4"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4" xfId="0" applyFont="1" applyFill="1" applyBorder="1" applyAlignment="1">
      <alignment horizontal="center" vertical="center" wrapText="1"/>
    </xf>
    <xf numFmtId="0" fontId="20" fillId="25" borderId="23" xfId="0" applyFont="1" applyFill="1" applyBorder="1" applyAlignment="1">
      <alignment horizontal="center" vertical="center" wrapText="1"/>
    </xf>
    <xf numFmtId="9" fontId="38" fillId="0" borderId="43" xfId="0" applyNumberFormat="1" applyFont="1" applyFill="1" applyBorder="1" applyAlignment="1">
      <alignment horizontal="center" vertical="center" wrapText="1"/>
    </xf>
    <xf numFmtId="9" fontId="38" fillId="0" borderId="44" xfId="0" applyNumberFormat="1" applyFont="1" applyFill="1" applyBorder="1" applyAlignment="1">
      <alignment horizontal="center" vertical="center" wrapText="1"/>
    </xf>
    <xf numFmtId="0" fontId="38" fillId="0" borderId="12" xfId="0" applyFont="1" applyFill="1" applyBorder="1" applyAlignment="1">
      <alignment horizontal="center" vertical="center" wrapText="1"/>
    </xf>
    <xf numFmtId="0" fontId="38" fillId="0" borderId="46"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9" fillId="25" borderId="47" xfId="0" applyFont="1" applyFill="1" applyBorder="1" applyAlignment="1">
      <alignment horizontal="center" vertical="center" wrapText="1"/>
    </xf>
    <xf numFmtId="0" fontId="39" fillId="0" borderId="24" xfId="0" applyFont="1" applyFill="1" applyBorder="1" applyAlignment="1">
      <alignment horizontal="center" vertical="center" wrapText="1"/>
    </xf>
    <xf numFmtId="0" fontId="38" fillId="0" borderId="15" xfId="0" applyFont="1" applyFill="1" applyBorder="1" applyAlignment="1">
      <alignment horizontal="center" vertical="center" wrapText="1"/>
    </xf>
    <xf numFmtId="9" fontId="38" fillId="0" borderId="48" xfId="0" applyNumberFormat="1" applyFont="1" applyFill="1" applyBorder="1" applyAlignment="1">
      <alignment horizontal="center" vertical="center" wrapText="1"/>
    </xf>
    <xf numFmtId="0" fontId="39" fillId="0" borderId="49" xfId="0" applyFont="1" applyFill="1" applyBorder="1" applyAlignment="1">
      <alignment horizontal="center" vertical="center" wrapText="1"/>
    </xf>
    <xf numFmtId="0" fontId="39" fillId="0" borderId="50"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42" fillId="25" borderId="4" xfId="0" applyFont="1" applyFill="1" applyBorder="1" applyAlignment="1">
      <alignment horizontal="center" vertical="center" wrapText="1"/>
    </xf>
    <xf numFmtId="0" fontId="22" fillId="0" borderId="4" xfId="0" applyFont="1" applyFill="1" applyBorder="1" applyAlignment="1">
      <alignment horizontal="center" vertical="center"/>
    </xf>
    <xf numFmtId="9" fontId="41" fillId="0" borderId="4" xfId="0" applyNumberFormat="1" applyFont="1" applyFill="1" applyBorder="1" applyAlignment="1">
      <alignment horizontal="center" vertical="center" wrapText="1"/>
    </xf>
    <xf numFmtId="0" fontId="22" fillId="0" borderId="4" xfId="0" applyFont="1" applyBorder="1" applyAlignment="1">
      <alignment wrapText="1"/>
    </xf>
    <xf numFmtId="0" fontId="37" fillId="29" borderId="4" xfId="40" applyNumberFormat="1" applyFont="1" applyFill="1" applyBorder="1" applyAlignment="1">
      <alignment horizontal="center" vertical="center" wrapText="1"/>
    </xf>
    <xf numFmtId="0" fontId="37" fillId="29" borderId="4" xfId="0" applyFont="1" applyFill="1" applyBorder="1" applyAlignment="1">
      <alignment horizontal="center" vertical="center" wrapText="1"/>
    </xf>
    <xf numFmtId="0" fontId="35" fillId="29" borderId="42" xfId="0" applyFont="1" applyFill="1" applyBorder="1" applyAlignment="1">
      <alignment horizontal="center" vertical="center" wrapText="1"/>
    </xf>
    <xf numFmtId="9" fontId="34" fillId="0" borderId="43" xfId="0" applyNumberFormat="1" applyFont="1" applyFill="1" applyBorder="1" applyAlignment="1">
      <alignment horizontal="center" vertical="center" wrapText="1"/>
    </xf>
    <xf numFmtId="9" fontId="34" fillId="0" borderId="51" xfId="0" applyNumberFormat="1" applyFont="1" applyFill="1" applyBorder="1" applyAlignment="1">
      <alignment horizontal="center" vertical="center" wrapText="1"/>
    </xf>
    <xf numFmtId="9" fontId="22" fillId="0" borderId="43" xfId="0" applyNumberFormat="1" applyFont="1" applyBorder="1" applyAlignment="1">
      <alignment horizontal="center" vertical="center"/>
    </xf>
    <xf numFmtId="9" fontId="22" fillId="0" borderId="22" xfId="0" applyNumberFormat="1" applyFont="1" applyBorder="1" applyAlignment="1">
      <alignment horizontal="center" vertical="center"/>
    </xf>
    <xf numFmtId="0" fontId="37" fillId="29" borderId="52" xfId="40" applyNumberFormat="1" applyFont="1" applyFill="1" applyBorder="1" applyAlignment="1">
      <alignment horizontal="center" vertical="center" wrapText="1"/>
    </xf>
    <xf numFmtId="0" fontId="37" fillId="29" borderId="53" xfId="40" applyNumberFormat="1" applyFont="1" applyFill="1" applyBorder="1" applyAlignment="1">
      <alignment horizontal="center" vertical="center" wrapText="1"/>
    </xf>
    <xf numFmtId="0" fontId="21" fillId="29" borderId="52" xfId="40" applyNumberFormat="1" applyFont="1" applyFill="1" applyBorder="1" applyAlignment="1">
      <alignment horizontal="center" vertical="center" wrapText="1"/>
    </xf>
    <xf numFmtId="0" fontId="39" fillId="29" borderId="12" xfId="0" applyFont="1" applyFill="1" applyBorder="1" applyAlignment="1">
      <alignment horizontal="center" vertical="center" wrapText="1"/>
    </xf>
    <xf numFmtId="0" fontId="38" fillId="0" borderId="45" xfId="0" applyFont="1" applyFill="1" applyBorder="1" applyAlignment="1">
      <alignment horizontal="center" vertical="center" wrapText="1"/>
    </xf>
    <xf numFmtId="0" fontId="39" fillId="29" borderId="46" xfId="0" applyFont="1" applyFill="1" applyBorder="1" applyAlignment="1">
      <alignment horizontal="center" vertical="center" wrapText="1"/>
    </xf>
    <xf numFmtId="0" fontId="39" fillId="29" borderId="32" xfId="0" applyFont="1" applyFill="1" applyBorder="1" applyAlignment="1">
      <alignment horizontal="center" vertical="center" wrapText="1"/>
    </xf>
    <xf numFmtId="0" fontId="21" fillId="0" borderId="41" xfId="0" applyFont="1" applyBorder="1" applyAlignment="1">
      <alignment horizontal="center" vertical="center" wrapText="1"/>
    </xf>
    <xf numFmtId="0" fontId="39" fillId="29" borderId="42" xfId="0" applyFont="1" applyFill="1" applyBorder="1" applyAlignment="1">
      <alignment horizontal="center" vertical="center" wrapText="1"/>
    </xf>
    <xf numFmtId="9" fontId="38" fillId="0" borderId="51" xfId="0" applyNumberFormat="1" applyFont="1" applyFill="1" applyBorder="1" applyAlignment="1">
      <alignment horizontal="center" vertical="center" wrapText="1"/>
    </xf>
    <xf numFmtId="9" fontId="21" fillId="0" borderId="43" xfId="0" applyNumberFormat="1" applyFont="1" applyBorder="1" applyAlignment="1">
      <alignment horizontal="center" vertical="center" wrapText="1"/>
    </xf>
    <xf numFmtId="9" fontId="21" fillId="0" borderId="44" xfId="0" applyNumberFormat="1" applyFont="1" applyBorder="1" applyAlignment="1">
      <alignment horizontal="center" vertical="center" wrapText="1"/>
    </xf>
    <xf numFmtId="0" fontId="35" fillId="29" borderId="45" xfId="0" applyFont="1" applyFill="1" applyBorder="1" applyAlignment="1">
      <alignment horizontal="center" vertical="center" wrapText="1"/>
    </xf>
    <xf numFmtId="0" fontId="22" fillId="0" borderId="12" xfId="0" applyFont="1" applyBorder="1" applyAlignment="1">
      <alignment horizontal="center" vertical="center" wrapText="1"/>
    </xf>
    <xf numFmtId="0" fontId="22" fillId="0" borderId="46" xfId="0" applyFont="1" applyBorder="1" applyAlignment="1">
      <alignment horizontal="center" vertical="center" wrapText="1"/>
    </xf>
    <xf numFmtId="0" fontId="0" fillId="0" borderId="0" xfId="0" applyAlignment="1">
      <alignment horizontal="center"/>
    </xf>
    <xf numFmtId="0" fontId="22" fillId="30" borderId="29" xfId="38" applyFont="1" applyFill="1" applyBorder="1" applyAlignment="1">
      <alignment horizontal="center" vertical="center" wrapText="1"/>
    </xf>
    <xf numFmtId="0" fontId="22" fillId="25" borderId="33" xfId="38" applyFont="1" applyFill="1" applyBorder="1" applyAlignment="1">
      <alignment horizontal="center" vertical="center" wrapText="1"/>
    </xf>
    <xf numFmtId="0" fontId="31" fillId="28" borderId="29"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22" fillId="29" borderId="29" xfId="38" applyFont="1" applyFill="1" applyBorder="1" applyAlignment="1">
      <alignment horizontal="center" vertical="center" wrapText="1"/>
    </xf>
    <xf numFmtId="0" fontId="22" fillId="25" borderId="29" xfId="38" applyFont="1" applyFill="1" applyBorder="1" applyAlignment="1">
      <alignment horizontal="center" vertical="center" wrapText="1"/>
    </xf>
    <xf numFmtId="0" fontId="22" fillId="0" borderId="29" xfId="38" applyFont="1" applyFill="1" applyBorder="1" applyAlignment="1">
      <alignment horizontal="center" vertical="center" wrapText="1"/>
    </xf>
    <xf numFmtId="0" fontId="31" fillId="30" borderId="29" xfId="38" applyFont="1" applyFill="1" applyBorder="1" applyAlignment="1">
      <alignment horizontal="center" vertical="center" wrapText="1"/>
    </xf>
    <xf numFmtId="0" fontId="31" fillId="29" borderId="22" xfId="38" applyFont="1" applyFill="1" applyBorder="1" applyAlignment="1">
      <alignment horizontal="center" vertical="center" wrapText="1"/>
    </xf>
    <xf numFmtId="0" fontId="31" fillId="29" borderId="29" xfId="38" applyFont="1" applyFill="1" applyBorder="1" applyAlignment="1">
      <alignment horizontal="center" vertical="center" wrapText="1"/>
    </xf>
    <xf numFmtId="0" fontId="31" fillId="25" borderId="29" xfId="38" applyFont="1" applyFill="1" applyBorder="1" applyAlignment="1">
      <alignment horizontal="center" vertical="center" wrapText="1"/>
    </xf>
    <xf numFmtId="0" fontId="31" fillId="0" borderId="39" xfId="0" applyFont="1" applyFill="1" applyBorder="1" applyAlignment="1">
      <alignment horizontal="center" vertical="center" wrapText="1"/>
    </xf>
    <xf numFmtId="0" fontId="31" fillId="0" borderId="40" xfId="0" applyFont="1" applyFill="1" applyBorder="1" applyAlignment="1">
      <alignment horizontal="center" vertical="center" wrapText="1"/>
    </xf>
    <xf numFmtId="0" fontId="22" fillId="25" borderId="42" xfId="38" applyFont="1" applyFill="1" applyBorder="1" applyAlignment="1">
      <alignment horizontal="center" vertical="center" wrapText="1"/>
    </xf>
    <xf numFmtId="0" fontId="22" fillId="25" borderId="23" xfId="38" applyFont="1" applyFill="1" applyBorder="1" applyAlignment="1">
      <alignment horizontal="center" vertical="center" wrapText="1"/>
    </xf>
    <xf numFmtId="0" fontId="22" fillId="25" borderId="37" xfId="38" applyFont="1" applyFill="1" applyBorder="1" applyAlignment="1">
      <alignment horizontal="center" vertical="center" wrapText="1"/>
    </xf>
    <xf numFmtId="0" fontId="31" fillId="28" borderId="35" xfId="0" applyFont="1" applyFill="1" applyBorder="1" applyAlignment="1">
      <alignment horizontal="center" vertical="center" wrapText="1"/>
    </xf>
    <xf numFmtId="0" fontId="49" fillId="24" borderId="0" xfId="0" applyFont="1" applyFill="1" applyAlignment="1">
      <alignment horizontal="center" vertical="center" wrapText="1"/>
    </xf>
    <xf numFmtId="0" fontId="50" fillId="24" borderId="57" xfId="0" applyFont="1" applyFill="1" applyBorder="1" applyAlignment="1" applyProtection="1">
      <alignment horizontal="center" vertical="center" wrapText="1"/>
    </xf>
    <xf numFmtId="0" fontId="50" fillId="24" borderId="0" xfId="0" applyFont="1" applyFill="1" applyAlignment="1" applyProtection="1">
      <alignment horizontal="center" vertical="center" wrapText="1"/>
    </xf>
    <xf numFmtId="0" fontId="49" fillId="24" borderId="0" xfId="0" applyFont="1" applyFill="1" applyAlignment="1" applyProtection="1">
      <alignment horizontal="center" vertical="center" wrapText="1"/>
    </xf>
    <xf numFmtId="0" fontId="32" fillId="24" borderId="58" xfId="0" applyFont="1" applyFill="1" applyBorder="1" applyAlignment="1" applyProtection="1">
      <alignment horizontal="center" vertical="center" wrapText="1"/>
    </xf>
    <xf numFmtId="0" fontId="32" fillId="24" borderId="60" xfId="0" applyFont="1" applyFill="1" applyBorder="1" applyAlignment="1">
      <alignment horizontal="center" vertical="center" wrapText="1"/>
    </xf>
    <xf numFmtId="0" fontId="32" fillId="24" borderId="62" xfId="0" applyFont="1" applyFill="1" applyBorder="1" applyAlignment="1">
      <alignment horizontal="center" vertical="center" wrapText="1"/>
    </xf>
    <xf numFmtId="0" fontId="51" fillId="37" borderId="54" xfId="36" applyFont="1" applyFill="1" applyBorder="1" applyAlignment="1" applyProtection="1">
      <alignment horizontal="center" vertical="center"/>
    </xf>
    <xf numFmtId="0" fontId="51" fillId="37" borderId="54" xfId="36" applyFont="1" applyFill="1" applyBorder="1" applyAlignment="1" applyProtection="1">
      <alignment horizontal="center" vertical="center" wrapText="1"/>
    </xf>
    <xf numFmtId="0" fontId="45" fillId="38" borderId="54" xfId="36" applyFont="1" applyFill="1" applyBorder="1" applyAlignment="1" applyProtection="1">
      <alignment horizontal="left" vertical="center" wrapText="1"/>
    </xf>
    <xf numFmtId="0" fontId="45" fillId="39" borderId="65" xfId="36" applyFont="1" applyFill="1" applyBorder="1" applyAlignment="1" applyProtection="1">
      <alignment horizontal="left" vertical="center" wrapText="1"/>
    </xf>
    <xf numFmtId="0" fontId="45" fillId="0" borderId="54" xfId="36" applyFont="1" applyFill="1" applyBorder="1" applyAlignment="1" applyProtection="1">
      <alignment horizontal="left" vertical="center" wrapText="1"/>
    </xf>
    <xf numFmtId="0" fontId="45" fillId="0" borderId="65" xfId="36" applyFont="1" applyFill="1" applyBorder="1" applyAlignment="1" applyProtection="1">
      <alignment horizontal="left" vertical="center" wrapText="1"/>
    </xf>
    <xf numFmtId="0" fontId="45" fillId="38" borderId="54" xfId="36" applyFont="1" applyFill="1" applyBorder="1" applyAlignment="1" applyProtection="1">
      <alignment vertical="center" wrapText="1"/>
    </xf>
    <xf numFmtId="0" fontId="45" fillId="0" borderId="54" xfId="36" applyFont="1" applyFill="1" applyBorder="1" applyAlignment="1">
      <alignment vertical="center"/>
    </xf>
    <xf numFmtId="0" fontId="45" fillId="0" borderId="65" xfId="36" applyFont="1" applyFill="1" applyBorder="1" applyAlignment="1">
      <alignment horizontal="left" vertical="center" wrapText="1"/>
    </xf>
    <xf numFmtId="0" fontId="45" fillId="39" borderId="65" xfId="36" applyFont="1" applyFill="1" applyBorder="1" applyAlignment="1">
      <alignment horizontal="left" vertical="center" wrapText="1"/>
    </xf>
    <xf numFmtId="0" fontId="45" fillId="0" borderId="54" xfId="36" applyFont="1" applyFill="1" applyBorder="1" applyAlignment="1" applyProtection="1">
      <alignment vertical="center" wrapText="1"/>
    </xf>
    <xf numFmtId="0" fontId="51" fillId="27" borderId="38" xfId="36" applyFont="1" applyFill="1" applyBorder="1" applyAlignment="1" applyProtection="1">
      <alignment horizontal="center" vertical="center"/>
    </xf>
    <xf numFmtId="0" fontId="45" fillId="38" borderId="0" xfId="36" applyFont="1" applyFill="1" applyBorder="1" applyAlignment="1" applyProtection="1">
      <alignment horizontal="left" vertical="center" wrapText="1"/>
    </xf>
    <xf numFmtId="0" fontId="45" fillId="0" borderId="0" xfId="36" applyFont="1" applyFill="1" applyBorder="1" applyAlignment="1">
      <alignment horizontal="left" vertical="top" wrapText="1"/>
    </xf>
    <xf numFmtId="0" fontId="45" fillId="38" borderId="0" xfId="36" applyFont="1" applyFill="1" applyBorder="1" applyAlignment="1">
      <alignment horizontal="left" vertical="top" wrapText="1"/>
    </xf>
    <xf numFmtId="0" fontId="45" fillId="0" borderId="0" xfId="36" applyFont="1" applyFill="1" applyBorder="1" applyAlignment="1">
      <alignment horizontal="left" vertical="center" wrapText="1"/>
    </xf>
    <xf numFmtId="0" fontId="47" fillId="0" borderId="4" xfId="36" applyFont="1" applyFill="1" applyBorder="1" applyAlignment="1" applyProtection="1">
      <alignment horizontal="left" vertical="center" wrapText="1"/>
      <protection locked="0"/>
    </xf>
    <xf numFmtId="0" fontId="45" fillId="25" borderId="0" xfId="36" applyFont="1" applyFill="1" applyBorder="1" applyAlignment="1">
      <alignment horizontal="left" vertical="center"/>
    </xf>
    <xf numFmtId="0" fontId="51" fillId="0" borderId="0" xfId="36" applyFont="1" applyFill="1" applyBorder="1" applyAlignment="1">
      <alignment horizontal="left" vertical="center"/>
    </xf>
    <xf numFmtId="0" fontId="45" fillId="0" borderId="0" xfId="36" applyFont="1" applyFill="1" applyBorder="1" applyAlignment="1">
      <alignment horizontal="left" vertical="center"/>
    </xf>
    <xf numFmtId="0" fontId="45" fillId="0" borderId="0" xfId="36" applyFont="1" applyFill="1" applyBorder="1" applyAlignment="1">
      <alignment horizontal="left" vertical="center" textRotation="255" wrapText="1"/>
    </xf>
    <xf numFmtId="0" fontId="45" fillId="0" borderId="54" xfId="36" applyFont="1" applyFill="1" applyBorder="1" applyAlignment="1">
      <alignment horizontal="left" vertical="center" wrapText="1"/>
    </xf>
    <xf numFmtId="0" fontId="45" fillId="0" borderId="4" xfId="36" applyFont="1" applyFill="1" applyBorder="1" applyAlignment="1">
      <alignment horizontal="left" vertical="center"/>
    </xf>
    <xf numFmtId="0" fontId="45" fillId="0" borderId="0" xfId="36" applyFont="1" applyFill="1" applyBorder="1" applyAlignment="1">
      <alignment horizontal="center" vertical="center"/>
    </xf>
    <xf numFmtId="0" fontId="45" fillId="25" borderId="0" xfId="36" applyFont="1" applyFill="1" applyBorder="1" applyAlignment="1">
      <alignment horizontal="center" vertical="center"/>
    </xf>
    <xf numFmtId="0" fontId="51" fillId="0" borderId="0" xfId="36" applyFont="1" applyFill="1" applyBorder="1" applyAlignment="1">
      <alignment horizontal="center" vertical="center"/>
    </xf>
    <xf numFmtId="0" fontId="45" fillId="0" borderId="54" xfId="36" applyFont="1" applyFill="1" applyBorder="1" applyAlignment="1">
      <alignment horizontal="left" wrapText="1"/>
    </xf>
    <xf numFmtId="0" fontId="55" fillId="43" borderId="12" xfId="0" applyFont="1" applyFill="1" applyBorder="1" applyAlignment="1">
      <alignment horizontal="center" vertical="center" wrapText="1"/>
    </xf>
    <xf numFmtId="0" fontId="55" fillId="43" borderId="12" xfId="0" applyFont="1" applyFill="1" applyBorder="1" applyAlignment="1" applyProtection="1">
      <alignment horizontal="center" vertical="center" wrapText="1"/>
      <protection locked="0"/>
    </xf>
    <xf numFmtId="0" fontId="22" fillId="0" borderId="4" xfId="0" applyFont="1" applyFill="1" applyBorder="1" applyAlignment="1" applyProtection="1">
      <alignment horizontal="center" vertical="center" wrapText="1"/>
      <protection locked="0"/>
    </xf>
    <xf numFmtId="0" fontId="22" fillId="0" borderId="4" xfId="0" applyFont="1" applyBorder="1" applyAlignment="1">
      <alignment vertical="center" wrapText="1"/>
    </xf>
    <xf numFmtId="0" fontId="0" fillId="0" borderId="0" xfId="0" applyBorder="1" applyAlignment="1">
      <alignment horizontal="center"/>
    </xf>
    <xf numFmtId="0" fontId="22" fillId="0" borderId="0" xfId="0" applyFont="1" applyFill="1" applyBorder="1" applyAlignment="1" applyProtection="1">
      <alignment horizontal="center" vertical="center" wrapText="1"/>
      <protection locked="0"/>
    </xf>
    <xf numFmtId="0" fontId="0" fillId="0" borderId="0" xfId="0" applyBorder="1" applyAlignment="1">
      <alignment vertical="center" wrapText="1"/>
    </xf>
    <xf numFmtId="0" fontId="51" fillId="40" borderId="4" xfId="36" applyFont="1" applyFill="1" applyBorder="1" applyAlignment="1">
      <alignment horizontal="center" vertical="center" wrapText="1"/>
    </xf>
    <xf numFmtId="0" fontId="44" fillId="32" borderId="4" xfId="36" applyFont="1" applyFill="1" applyBorder="1" applyAlignment="1" applyProtection="1">
      <alignment horizontal="center" vertical="center" wrapText="1"/>
      <protection locked="0"/>
    </xf>
    <xf numFmtId="0" fontId="52" fillId="41" borderId="4" xfId="36" applyFont="1" applyFill="1" applyBorder="1" applyAlignment="1" applyProtection="1">
      <alignment horizontal="center" vertical="center" wrapText="1"/>
      <protection locked="0"/>
    </xf>
    <xf numFmtId="0" fontId="44" fillId="32" borderId="4" xfId="36" applyFont="1" applyFill="1" applyBorder="1" applyAlignment="1" applyProtection="1">
      <alignment horizontal="center" vertical="center" textRotation="90" wrapText="1"/>
      <protection locked="0"/>
    </xf>
    <xf numFmtId="0" fontId="52" fillId="41" borderId="4" xfId="36" applyFont="1" applyFill="1" applyBorder="1" applyAlignment="1" applyProtection="1">
      <alignment horizontal="center" vertical="center" textRotation="90" wrapText="1"/>
      <protection locked="0"/>
    </xf>
    <xf numFmtId="0" fontId="44" fillId="33" borderId="4" xfId="36" applyFont="1" applyFill="1" applyBorder="1" applyAlignment="1" applyProtection="1">
      <alignment horizontal="center" vertical="center" wrapText="1"/>
      <protection locked="0"/>
    </xf>
    <xf numFmtId="0" fontId="45" fillId="0" borderId="67" xfId="36" applyFont="1" applyFill="1" applyBorder="1" applyAlignment="1" applyProtection="1">
      <alignment horizontal="left" vertical="center" wrapText="1"/>
    </xf>
    <xf numFmtId="0" fontId="45" fillId="0" borderId="68" xfId="36" applyFont="1" applyFill="1" applyBorder="1" applyAlignment="1" applyProtection="1">
      <alignment horizontal="left" vertical="center" wrapText="1"/>
    </xf>
    <xf numFmtId="0" fontId="53" fillId="0" borderId="12" xfId="36" applyFont="1" applyFill="1" applyBorder="1" applyAlignment="1" applyProtection="1">
      <alignment vertical="center" textRotation="90" wrapText="1"/>
      <protection locked="0"/>
    </xf>
    <xf numFmtId="0" fontId="54" fillId="0" borderId="4" xfId="36" applyFont="1" applyFill="1" applyBorder="1" applyAlignment="1" applyProtection="1">
      <alignment horizontal="center" vertical="center" textRotation="90" wrapText="1"/>
      <protection locked="0"/>
    </xf>
    <xf numFmtId="0" fontId="45" fillId="25" borderId="4" xfId="36" applyFont="1" applyFill="1" applyBorder="1" applyAlignment="1" applyProtection="1">
      <alignment horizontal="center" vertical="center" wrapText="1"/>
      <protection locked="0"/>
    </xf>
    <xf numFmtId="0" fontId="45" fillId="0" borderId="66" xfId="36" applyFont="1" applyFill="1" applyBorder="1" applyAlignment="1" applyProtection="1">
      <alignment horizontal="left" vertical="center" wrapText="1"/>
    </xf>
    <xf numFmtId="0" fontId="45" fillId="0" borderId="55" xfId="36" applyFont="1" applyFill="1" applyBorder="1" applyAlignment="1" applyProtection="1">
      <alignment horizontal="left" vertical="center" wrapText="1"/>
    </xf>
    <xf numFmtId="0" fontId="46" fillId="0" borderId="4" xfId="36" applyFont="1" applyFill="1" applyBorder="1" applyAlignment="1" applyProtection="1">
      <alignment horizontal="left" vertical="center" wrapText="1"/>
      <protection locked="0"/>
    </xf>
    <xf numFmtId="0" fontId="0" fillId="0" borderId="0" xfId="0"/>
    <xf numFmtId="0" fontId="0" fillId="0" borderId="0" xfId="0"/>
    <xf numFmtId="0" fontId="47" fillId="0" borderId="4" xfId="36" applyFont="1" applyFill="1" applyBorder="1" applyAlignment="1" applyProtection="1">
      <alignment vertical="center" wrapText="1"/>
      <protection locked="0"/>
    </xf>
    <xf numFmtId="0" fontId="47" fillId="24" borderId="4" xfId="36" applyFont="1" applyFill="1" applyBorder="1" applyAlignment="1" applyProtection="1">
      <alignment horizontal="center" vertical="center" wrapText="1"/>
      <protection locked="0"/>
    </xf>
    <xf numFmtId="0" fontId="48" fillId="35" borderId="4" xfId="38" applyFont="1" applyFill="1" applyBorder="1" applyAlignment="1" applyProtection="1">
      <alignment vertical="top" wrapText="1"/>
      <protection locked="0"/>
    </xf>
    <xf numFmtId="0" fontId="45" fillId="0" borderId="4" xfId="36" applyFont="1" applyBorder="1" applyAlignment="1" applyProtection="1">
      <alignment horizontal="center" vertical="center" wrapText="1"/>
    </xf>
    <xf numFmtId="0" fontId="47" fillId="25" borderId="4" xfId="36" applyFont="1" applyFill="1" applyBorder="1" applyAlignment="1" applyProtection="1">
      <alignment horizontal="center" vertical="center" wrapText="1"/>
      <protection locked="0"/>
    </xf>
    <xf numFmtId="0" fontId="47" fillId="34" borderId="4" xfId="36" applyFont="1" applyFill="1" applyBorder="1" applyAlignment="1" applyProtection="1">
      <alignment horizontal="center" vertical="center" wrapText="1"/>
      <protection locked="0"/>
    </xf>
    <xf numFmtId="0" fontId="48" fillId="25" borderId="4" xfId="0" applyFont="1" applyFill="1" applyBorder="1" applyAlignment="1" applyProtection="1">
      <alignment horizontal="justify" vertical="center" wrapText="1"/>
      <protection locked="0"/>
    </xf>
    <xf numFmtId="0" fontId="58" fillId="44" borderId="4" xfId="36" applyFont="1" applyFill="1" applyBorder="1" applyAlignment="1" applyProtection="1">
      <alignment horizontal="left" vertical="center" wrapText="1"/>
      <protection locked="0"/>
    </xf>
    <xf numFmtId="0" fontId="48" fillId="44" borderId="4" xfId="36" applyFont="1" applyFill="1" applyBorder="1" applyAlignment="1" applyProtection="1">
      <alignment horizontal="left" vertical="center" wrapText="1"/>
      <protection locked="0"/>
    </xf>
    <xf numFmtId="0" fontId="56" fillId="25" borderId="4" xfId="36" applyFont="1" applyFill="1" applyBorder="1" applyAlignment="1" applyProtection="1">
      <alignment horizontal="center" vertical="center" wrapText="1"/>
      <protection locked="0"/>
    </xf>
    <xf numFmtId="0" fontId="45" fillId="0" borderId="4" xfId="36" applyFont="1" applyFill="1" applyBorder="1" applyAlignment="1" applyProtection="1">
      <alignment vertical="center" wrapText="1"/>
      <protection locked="0"/>
    </xf>
    <xf numFmtId="0" fontId="47" fillId="0" borderId="4" xfId="36" applyFont="1" applyFill="1" applyBorder="1" applyAlignment="1" applyProtection="1">
      <alignment horizontal="left" vertical="center" wrapText="1"/>
      <protection locked="0"/>
    </xf>
    <xf numFmtId="0" fontId="45" fillId="0" borderId="4" xfId="36" applyFont="1" applyFill="1" applyBorder="1" applyAlignment="1" applyProtection="1">
      <alignment horizontal="center" vertical="center" wrapText="1"/>
      <protection locked="0"/>
    </xf>
    <xf numFmtId="0" fontId="45" fillId="0" borderId="4" xfId="36" applyFont="1" applyFill="1" applyBorder="1" applyAlignment="1">
      <alignment horizontal="center" vertical="center" wrapText="1"/>
    </xf>
    <xf numFmtId="0" fontId="45" fillId="0" borderId="4" xfId="36" applyFont="1" applyFill="1" applyBorder="1" applyAlignment="1" applyProtection="1">
      <alignment horizontal="center" vertical="center" wrapText="1"/>
    </xf>
    <xf numFmtId="0" fontId="45" fillId="0" borderId="4" xfId="36" applyFont="1" applyFill="1" applyBorder="1" applyAlignment="1" applyProtection="1">
      <alignment horizontal="left" vertical="center" wrapText="1"/>
      <protection locked="0"/>
    </xf>
    <xf numFmtId="0" fontId="47" fillId="0" borderId="4" xfId="36" applyFont="1" applyFill="1" applyBorder="1" applyAlignment="1" applyProtection="1">
      <alignment horizontal="center" vertical="center" wrapText="1"/>
      <protection locked="0"/>
    </xf>
    <xf numFmtId="0" fontId="47" fillId="0" borderId="4" xfId="36" applyFont="1" applyFill="1" applyBorder="1" applyAlignment="1" applyProtection="1">
      <alignment horizontal="center" vertical="center"/>
      <protection locked="0"/>
    </xf>
    <xf numFmtId="0" fontId="48" fillId="35" borderId="4" xfId="38" applyFont="1" applyFill="1" applyBorder="1" applyAlignment="1" applyProtection="1">
      <alignment vertical="center" wrapText="1"/>
      <protection locked="0"/>
    </xf>
    <xf numFmtId="0" fontId="46" fillId="25" borderId="4" xfId="36" applyFont="1" applyFill="1" applyBorder="1" applyAlignment="1" applyProtection="1">
      <alignment horizontal="justify" vertical="center" wrapText="1"/>
      <protection locked="0"/>
    </xf>
    <xf numFmtId="0" fontId="47" fillId="24" borderId="4" xfId="36" applyFont="1" applyFill="1" applyBorder="1" applyAlignment="1" applyProtection="1">
      <alignment horizontal="left" vertical="center" wrapText="1"/>
      <protection locked="0"/>
    </xf>
    <xf numFmtId="0" fontId="46" fillId="0" borderId="4" xfId="36" applyFont="1" applyFill="1" applyBorder="1" applyAlignment="1" applyProtection="1">
      <alignment horizontal="center" vertical="center" wrapText="1"/>
      <protection locked="0"/>
    </xf>
    <xf numFmtId="0" fontId="46" fillId="25" borderId="4" xfId="36" applyFont="1" applyFill="1" applyBorder="1" applyAlignment="1" applyProtection="1">
      <alignment horizontal="center" vertical="center" wrapText="1"/>
      <protection locked="0"/>
    </xf>
    <xf numFmtId="0" fontId="47" fillId="0" borderId="4" xfId="0" applyFont="1" applyFill="1" applyBorder="1" applyAlignment="1" applyProtection="1">
      <alignment vertical="center" wrapText="1"/>
      <protection locked="0"/>
    </xf>
    <xf numFmtId="0" fontId="45" fillId="35" borderId="4" xfId="38" applyFont="1" applyFill="1" applyBorder="1" applyAlignment="1" applyProtection="1">
      <alignment vertical="center" wrapText="1"/>
      <protection locked="0"/>
    </xf>
    <xf numFmtId="0" fontId="45" fillId="25" borderId="12" xfId="36" applyFont="1" applyFill="1" applyBorder="1" applyAlignment="1" applyProtection="1">
      <alignment horizontal="center" vertical="center" wrapText="1"/>
      <protection locked="0"/>
    </xf>
    <xf numFmtId="0" fontId="54" fillId="0" borderId="12" xfId="36" applyFont="1" applyFill="1" applyBorder="1" applyAlignment="1" applyProtection="1">
      <alignment horizontal="center" vertical="center" textRotation="90" wrapText="1"/>
      <protection locked="0"/>
    </xf>
    <xf numFmtId="0" fontId="46" fillId="25" borderId="12" xfId="36" applyFont="1" applyFill="1" applyBorder="1" applyAlignment="1" applyProtection="1">
      <alignment horizontal="center" vertical="center" wrapText="1"/>
      <protection locked="0"/>
    </xf>
    <xf numFmtId="0" fontId="45" fillId="0" borderId="12" xfId="36" applyFont="1" applyFill="1" applyBorder="1" applyAlignment="1" applyProtection="1">
      <alignment horizontal="center" vertical="center" wrapText="1"/>
      <protection locked="0"/>
    </xf>
    <xf numFmtId="0" fontId="45" fillId="0" borderId="12" xfId="36" applyFont="1" applyFill="1" applyBorder="1" applyAlignment="1">
      <alignment horizontal="center" vertical="center" wrapText="1"/>
    </xf>
    <xf numFmtId="0" fontId="45" fillId="0" borderId="12" xfId="36" applyFont="1" applyBorder="1" applyAlignment="1" applyProtection="1">
      <alignment horizontal="center" vertical="center" wrapText="1"/>
    </xf>
    <xf numFmtId="0" fontId="45" fillId="0" borderId="12" xfId="36" applyFont="1" applyFill="1" applyBorder="1" applyAlignment="1" applyProtection="1">
      <alignment horizontal="center" vertical="center" wrapText="1"/>
    </xf>
    <xf numFmtId="0" fontId="45" fillId="0" borderId="12" xfId="36" applyFont="1" applyFill="1" applyBorder="1" applyAlignment="1" applyProtection="1">
      <alignment horizontal="left" vertical="center" wrapText="1"/>
      <protection locked="0"/>
    </xf>
    <xf numFmtId="0" fontId="47" fillId="0" borderId="12" xfId="36" applyFont="1" applyFill="1" applyBorder="1" applyAlignment="1" applyProtection="1">
      <alignment horizontal="center" vertical="center" wrapText="1"/>
      <protection locked="0"/>
    </xf>
    <xf numFmtId="0" fontId="47" fillId="25" borderId="12" xfId="36" applyFont="1" applyFill="1" applyBorder="1" applyAlignment="1" applyProtection="1">
      <alignment horizontal="center" vertical="center" wrapText="1"/>
      <protection locked="0"/>
    </xf>
    <xf numFmtId="0" fontId="47" fillId="0" borderId="12" xfId="36" applyFont="1" applyFill="1" applyBorder="1" applyAlignment="1" applyProtection="1">
      <alignment horizontal="center" vertical="center"/>
      <protection locked="0"/>
    </xf>
    <xf numFmtId="0" fontId="47" fillId="34" borderId="12" xfId="36" applyFont="1" applyFill="1" applyBorder="1" applyAlignment="1" applyProtection="1">
      <alignment horizontal="center" vertical="center" wrapText="1"/>
      <protection locked="0"/>
    </xf>
    <xf numFmtId="0" fontId="47" fillId="0" borderId="12" xfId="36" applyFont="1" applyFill="1" applyBorder="1" applyAlignment="1" applyProtection="1">
      <alignment horizontal="left" vertical="center" wrapText="1"/>
      <protection locked="0"/>
    </xf>
    <xf numFmtId="0" fontId="46" fillId="25" borderId="12" xfId="36" applyFont="1" applyFill="1" applyBorder="1" applyAlignment="1" applyProtection="1">
      <alignment horizontal="justify" vertical="center" wrapText="1"/>
      <protection locked="0"/>
    </xf>
    <xf numFmtId="0" fontId="57" fillId="0" borderId="4" xfId="36" applyFont="1" applyFill="1" applyBorder="1" applyAlignment="1" applyProtection="1">
      <alignment horizontal="center" vertical="center" textRotation="90" wrapText="1"/>
      <protection locked="0"/>
    </xf>
    <xf numFmtId="0" fontId="57" fillId="0" borderId="4" xfId="36" applyFont="1" applyFill="1" applyBorder="1" applyAlignment="1" applyProtection="1">
      <alignment horizontal="center" vertical="center" textRotation="90" wrapText="1"/>
      <protection locked="0"/>
    </xf>
    <xf numFmtId="0" fontId="46" fillId="25" borderId="4" xfId="36" applyFont="1" applyFill="1" applyBorder="1" applyAlignment="1" applyProtection="1">
      <alignment horizontal="center" vertical="center" wrapText="1"/>
      <protection locked="0"/>
    </xf>
    <xf numFmtId="0" fontId="46" fillId="25" borderId="4" xfId="36" applyFont="1" applyFill="1" applyBorder="1" applyAlignment="1" applyProtection="1">
      <alignment horizontal="center" vertical="center" wrapText="1"/>
      <protection locked="0"/>
    </xf>
    <xf numFmtId="0" fontId="57" fillId="0" borderId="4" xfId="36" applyFont="1" applyFill="1" applyBorder="1" applyAlignment="1" applyProtection="1">
      <alignment horizontal="center" vertical="center" textRotation="90" wrapText="1"/>
      <protection locked="0"/>
    </xf>
    <xf numFmtId="0" fontId="46" fillId="25" borderId="4" xfId="36" applyFont="1" applyFill="1" applyBorder="1" applyAlignment="1" applyProtection="1">
      <alignment horizontal="center" vertical="center" wrapText="1"/>
      <protection locked="0"/>
    </xf>
    <xf numFmtId="0" fontId="53" fillId="0" borderId="4" xfId="36" applyFont="1" applyFill="1" applyBorder="1" applyAlignment="1" applyProtection="1">
      <alignment horizontal="center" vertical="center" textRotation="90" wrapText="1"/>
      <protection locked="0"/>
    </xf>
    <xf numFmtId="0" fontId="45" fillId="0" borderId="0" xfId="0" applyFont="1"/>
    <xf numFmtId="0" fontId="45" fillId="27" borderId="4" xfId="0" applyFont="1" applyFill="1" applyBorder="1" applyAlignment="1">
      <alignment horizontal="center" vertical="center" textRotation="90" wrapText="1"/>
    </xf>
    <xf numFmtId="0" fontId="45" fillId="0" borderId="4" xfId="0" applyFont="1" applyBorder="1" applyAlignment="1">
      <alignment horizontal="center" vertical="center" textRotation="90" wrapText="1"/>
    </xf>
    <xf numFmtId="0" fontId="45" fillId="0" borderId="4" xfId="0" applyFont="1" applyBorder="1" applyAlignment="1">
      <alignment horizontal="center" vertical="center" wrapText="1"/>
    </xf>
    <xf numFmtId="0" fontId="45" fillId="0" borderId="4" xfId="36" applyFont="1" applyBorder="1" applyAlignment="1" applyProtection="1">
      <alignment horizontal="center" vertical="center" wrapText="1"/>
      <protection locked="0"/>
    </xf>
    <xf numFmtId="0" fontId="45" fillId="0" borderId="4" xfId="36" applyFont="1" applyBorder="1" applyAlignment="1">
      <alignment horizontal="center" vertical="center" wrapText="1"/>
    </xf>
    <xf numFmtId="0" fontId="45" fillId="0" borderId="4" xfId="0" applyFont="1" applyBorder="1" applyAlignment="1">
      <alignment horizontal="justify" vertical="top" wrapText="1"/>
    </xf>
    <xf numFmtId="0" fontId="45" fillId="0" borderId="4" xfId="0" applyFont="1" applyBorder="1" applyAlignment="1">
      <alignment horizontal="center" vertical="center"/>
    </xf>
    <xf numFmtId="0" fontId="47" fillId="0" borderId="4" xfId="36" applyFont="1" applyBorder="1" applyAlignment="1" applyProtection="1">
      <alignment horizontal="center" vertical="center" wrapText="1"/>
      <protection locked="0"/>
    </xf>
    <xf numFmtId="0" fontId="47" fillId="0" borderId="4" xfId="36" applyFont="1" applyBorder="1" applyAlignment="1" applyProtection="1">
      <alignment horizontal="center" vertical="center"/>
      <protection locked="0"/>
    </xf>
    <xf numFmtId="0" fontId="45" fillId="0" borderId="4" xfId="0" applyFont="1" applyBorder="1" applyAlignment="1">
      <alignment horizontal="center"/>
    </xf>
    <xf numFmtId="0" fontId="46" fillId="0" borderId="4" xfId="0" applyFont="1" applyBorder="1" applyAlignment="1">
      <alignment horizontal="justify" vertical="center" wrapText="1"/>
    </xf>
    <xf numFmtId="0" fontId="59" fillId="0" borderId="4" xfId="0" applyFont="1" applyBorder="1" applyAlignment="1">
      <alignment horizontal="justify" vertical="center" wrapText="1"/>
    </xf>
    <xf numFmtId="0" fontId="46" fillId="0" borderId="4" xfId="0" applyFont="1" applyBorder="1" applyAlignment="1">
      <alignment horizontal="left" vertical="center" wrapText="1"/>
    </xf>
    <xf numFmtId="0" fontId="45" fillId="25" borderId="4" xfId="36" applyFont="1" applyFill="1" applyBorder="1" applyAlignment="1" applyProtection="1">
      <alignment horizontal="center" vertical="center" wrapText="1"/>
      <protection locked="0"/>
    </xf>
    <xf numFmtId="0" fontId="46" fillId="27" borderId="4" xfId="36" applyFont="1" applyFill="1" applyBorder="1" applyAlignment="1" applyProtection="1">
      <alignment horizontal="center" vertical="center" wrapText="1"/>
      <protection locked="0"/>
    </xf>
    <xf numFmtId="0" fontId="48" fillId="45" borderId="4" xfId="38" applyFont="1" applyFill="1" applyBorder="1" applyAlignment="1" applyProtection="1">
      <alignment vertical="center" wrapText="1"/>
      <protection locked="0"/>
    </xf>
    <xf numFmtId="0" fontId="48" fillId="45" borderId="4" xfId="38" applyFont="1" applyFill="1" applyBorder="1" applyAlignment="1" applyProtection="1">
      <alignment vertical="top" wrapText="1"/>
      <protection locked="0"/>
    </xf>
    <xf numFmtId="0" fontId="57" fillId="0" borderId="4" xfId="36" applyFont="1" applyFill="1" applyBorder="1" applyAlignment="1" applyProtection="1">
      <alignment horizontal="center" vertical="center" textRotation="90" wrapText="1"/>
      <protection locked="0"/>
    </xf>
    <xf numFmtId="0" fontId="45" fillId="25" borderId="4" xfId="36" applyFont="1" applyFill="1" applyBorder="1" applyAlignment="1" applyProtection="1">
      <alignment horizontal="center" vertical="center" wrapText="1"/>
      <protection locked="0"/>
    </xf>
    <xf numFmtId="0" fontId="46" fillId="25" borderId="4" xfId="36" applyFont="1" applyFill="1" applyBorder="1" applyAlignment="1" applyProtection="1">
      <alignment horizontal="center" vertical="center" wrapText="1"/>
      <protection locked="0"/>
    </xf>
    <xf numFmtId="0" fontId="46" fillId="25" borderId="13" xfId="36" applyFont="1" applyFill="1" applyBorder="1" applyAlignment="1" applyProtection="1">
      <alignment horizontal="center" vertical="center" wrapText="1"/>
      <protection locked="0"/>
    </xf>
    <xf numFmtId="0" fontId="46" fillId="25" borderId="36" xfId="36" applyFont="1" applyFill="1" applyBorder="1" applyAlignment="1" applyProtection="1">
      <alignment horizontal="center" vertical="center" wrapText="1"/>
      <protection locked="0"/>
    </xf>
    <xf numFmtId="0" fontId="46" fillId="25" borderId="12" xfId="36" applyFont="1" applyFill="1" applyBorder="1" applyAlignment="1" applyProtection="1">
      <alignment horizontal="center" vertical="center" wrapText="1"/>
      <protection locked="0"/>
    </xf>
    <xf numFmtId="0" fontId="52" fillId="42" borderId="4" xfId="36" applyFont="1" applyFill="1" applyBorder="1" applyAlignment="1">
      <alignment horizontal="center" vertical="center" wrapText="1"/>
    </xf>
    <xf numFmtId="0" fontId="44" fillId="32" borderId="4" xfId="36" applyFont="1" applyFill="1" applyBorder="1" applyAlignment="1">
      <alignment horizontal="center" vertical="center" wrapText="1"/>
    </xf>
    <xf numFmtId="0" fontId="44" fillId="32" borderId="4" xfId="36" applyFont="1" applyFill="1" applyBorder="1" applyAlignment="1" applyProtection="1">
      <alignment horizontal="center" vertical="center" wrapText="1"/>
      <protection locked="0"/>
    </xf>
    <xf numFmtId="0" fontId="52" fillId="40" borderId="4" xfId="36" applyFont="1" applyFill="1" applyBorder="1" applyAlignment="1" applyProtection="1">
      <alignment horizontal="center" vertical="center" textRotation="90" wrapText="1"/>
      <protection locked="0"/>
    </xf>
    <xf numFmtId="0" fontId="52" fillId="42" borderId="4" xfId="36" applyFont="1" applyFill="1" applyBorder="1" applyAlignment="1">
      <alignment horizontal="center" vertical="center"/>
    </xf>
    <xf numFmtId="0" fontId="52" fillId="40" borderId="4" xfId="36" applyFont="1" applyFill="1" applyBorder="1" applyAlignment="1">
      <alignment horizontal="center" vertical="center" wrapText="1"/>
    </xf>
    <xf numFmtId="0" fontId="24" fillId="24" borderId="56" xfId="0" applyFont="1" applyFill="1" applyBorder="1" applyAlignment="1" applyProtection="1">
      <alignment horizontal="center" vertical="center" wrapText="1"/>
    </xf>
    <xf numFmtId="0" fontId="24" fillId="24" borderId="64" xfId="0" applyFont="1" applyFill="1" applyBorder="1" applyAlignment="1" applyProtection="1">
      <alignment horizontal="center" vertical="center" wrapText="1"/>
    </xf>
    <xf numFmtId="0" fontId="50" fillId="36" borderId="57" xfId="0" applyFont="1" applyFill="1" applyBorder="1" applyAlignment="1" applyProtection="1">
      <alignment horizontal="center" vertical="center" wrapText="1"/>
    </xf>
    <xf numFmtId="0" fontId="32" fillId="24" borderId="59" xfId="0" applyFont="1" applyFill="1" applyBorder="1" applyAlignment="1" applyProtection="1">
      <alignment horizontal="center" vertical="center" wrapText="1"/>
    </xf>
    <xf numFmtId="0" fontId="32" fillId="24" borderId="61" xfId="0" applyFont="1" applyFill="1" applyBorder="1" applyAlignment="1">
      <alignment horizontal="center" vertical="center" wrapText="1"/>
    </xf>
    <xf numFmtId="0" fontId="32" fillId="24" borderId="63" xfId="0" applyFont="1" applyFill="1" applyBorder="1" applyAlignment="1">
      <alignment horizontal="center" vertical="center" wrapText="1"/>
    </xf>
    <xf numFmtId="0" fontId="44" fillId="32" borderId="13" xfId="36" applyFont="1" applyFill="1" applyBorder="1" applyAlignment="1" applyProtection="1">
      <alignment horizontal="center" vertical="center" wrapText="1"/>
      <protection locked="0"/>
    </xf>
    <xf numFmtId="0" fontId="44" fillId="32" borderId="12" xfId="36" applyFont="1" applyFill="1" applyBorder="1" applyAlignment="1" applyProtection="1">
      <alignment horizontal="center" vertical="center" wrapText="1"/>
      <protection locked="0"/>
    </xf>
    <xf numFmtId="0" fontId="45" fillId="25" borderId="13" xfId="36" applyFont="1" applyFill="1" applyBorder="1" applyAlignment="1" applyProtection="1">
      <alignment horizontal="center" vertical="center" wrapText="1"/>
      <protection locked="0"/>
    </xf>
    <xf numFmtId="0" fontId="45" fillId="25" borderId="36" xfId="36" applyFont="1" applyFill="1" applyBorder="1" applyAlignment="1" applyProtection="1">
      <alignment horizontal="center" vertical="center" wrapText="1"/>
      <protection locked="0"/>
    </xf>
    <xf numFmtId="0" fontId="45" fillId="25" borderId="12" xfId="36" applyFont="1" applyFill="1" applyBorder="1" applyAlignment="1" applyProtection="1">
      <alignment horizontal="center" vertical="center" wrapText="1"/>
      <protection locked="0"/>
    </xf>
    <xf numFmtId="0" fontId="45" fillId="0" borderId="13" xfId="36" applyFont="1" applyFill="1" applyBorder="1" applyAlignment="1" applyProtection="1">
      <alignment horizontal="center" vertical="center" wrapText="1"/>
      <protection locked="0"/>
    </xf>
    <xf numFmtId="0" fontId="45" fillId="0" borderId="36" xfId="36" applyFont="1" applyFill="1" applyBorder="1" applyAlignment="1" applyProtection="1">
      <alignment horizontal="center" vertical="center" wrapText="1"/>
      <protection locked="0"/>
    </xf>
    <xf numFmtId="0" fontId="45" fillId="0" borderId="12" xfId="36" applyFont="1" applyFill="1" applyBorder="1" applyAlignment="1" applyProtection="1">
      <alignment horizontal="center" vertical="center" wrapText="1"/>
      <protection locked="0"/>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27" fillId="0" borderId="16" xfId="0" applyFont="1" applyBorder="1" applyAlignment="1">
      <alignment horizontal="center" vertical="center"/>
    </xf>
    <xf numFmtId="0" fontId="27" fillId="0" borderId="26" xfId="0" applyFont="1" applyBorder="1" applyAlignment="1">
      <alignment horizontal="center" vertical="center"/>
    </xf>
    <xf numFmtId="0" fontId="27" fillId="0" borderId="11" xfId="0" applyFont="1" applyBorder="1" applyAlignment="1">
      <alignment horizontal="center" vertical="center"/>
    </xf>
    <xf numFmtId="17" fontId="25" fillId="0" borderId="0" xfId="40" applyNumberFormat="1" applyFont="1" applyBorder="1" applyAlignment="1">
      <alignment horizontal="center"/>
    </xf>
    <xf numFmtId="0" fontId="25" fillId="0" borderId="0" xfId="40" applyFont="1" applyBorder="1" applyAlignment="1">
      <alignment horizontal="center"/>
    </xf>
    <xf numFmtId="17" fontId="25" fillId="0" borderId="0" xfId="40" applyNumberFormat="1" applyFont="1" applyBorder="1" applyAlignment="1">
      <alignment horizontal="center" vertical="center"/>
    </xf>
    <xf numFmtId="0" fontId="40" fillId="0" borderId="0" xfId="40" applyFont="1" applyBorder="1" applyAlignment="1">
      <alignment horizontal="center" vertical="center"/>
    </xf>
    <xf numFmtId="0" fontId="25" fillId="0" borderId="0" xfId="40" applyFont="1" applyBorder="1" applyAlignment="1">
      <alignment horizontal="center" vertical="center"/>
    </xf>
    <xf numFmtId="0" fontId="31" fillId="0" borderId="25" xfId="0" applyFont="1" applyBorder="1" applyAlignment="1">
      <alignment horizontal="center" vertical="center"/>
    </xf>
    <xf numFmtId="0" fontId="31" fillId="0" borderId="26" xfId="0" applyFont="1" applyBorder="1" applyAlignment="1">
      <alignment horizontal="center" vertical="center"/>
    </xf>
    <xf numFmtId="0" fontId="31" fillId="0" borderId="11" xfId="0" applyFont="1" applyBorder="1" applyAlignment="1">
      <alignment horizontal="center" vertical="center"/>
    </xf>
    <xf numFmtId="17" fontId="40" fillId="0" borderId="0" xfId="40" applyNumberFormat="1" applyFont="1" applyBorder="1" applyAlignment="1">
      <alignment horizontal="center" vertical="center"/>
    </xf>
    <xf numFmtId="0" fontId="43" fillId="0" borderId="27" xfId="0" applyFont="1" applyBorder="1" applyAlignment="1">
      <alignment horizontal="center"/>
    </xf>
    <xf numFmtId="0" fontId="43" fillId="0" borderId="28" xfId="0" applyFont="1" applyBorder="1" applyAlignment="1">
      <alignment horizontal="center"/>
    </xf>
    <xf numFmtId="0" fontId="43" fillId="0" borderId="29" xfId="0" applyFont="1" applyBorder="1" applyAlignment="1">
      <alignment horizontal="center"/>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4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cellStyle name="Excel Built-in Normal" xfId="32"/>
    <cellStyle name="Incorrecto" xfId="33" builtinId="27" customBuiltin="1"/>
    <cellStyle name="Neutral" xfId="34" builtinId="28" customBuiltin="1"/>
    <cellStyle name="Normal" xfId="0" builtinId="0"/>
    <cellStyle name="Normal 2" xfId="35"/>
    <cellStyle name="Normal 2 2" xfId="36"/>
    <cellStyle name="Normal 2 2 2" xfId="37"/>
    <cellStyle name="Normal 2 3" xfId="50"/>
    <cellStyle name="Normal 3" xfId="38"/>
    <cellStyle name="Normal 3 2" xfId="39"/>
    <cellStyle name="Normal_AERCOL AEROPUERTO" xfId="40"/>
    <cellStyle name="Notas" xfId="41" builtinId="10" customBuiltin="1"/>
    <cellStyle name="Salida" xfId="42" builtinId="21" customBuiltin="1"/>
    <cellStyle name="Texto de advertencia" xfId="43" builtinId="11" customBuiltin="1"/>
    <cellStyle name="Texto explicativo" xfId="44" builtinId="53" customBuiltin="1"/>
    <cellStyle name="Título" xfId="45" builtinId="15" customBuiltin="1"/>
    <cellStyle name="Título 2" xfId="47" builtinId="17" customBuiltin="1"/>
    <cellStyle name="Título 3" xfId="48" builtinId="18" customBuiltin="1"/>
    <cellStyle name="Total" xfId="49" builtinId="25" customBuiltin="1"/>
  </cellStyles>
  <dxfs count="330">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O" sz="1800" b="1" i="0" u="none" strike="noStrike" baseline="0">
                <a:solidFill>
                  <a:srgbClr val="000000"/>
                </a:solidFill>
                <a:latin typeface="Calibri"/>
                <a:ea typeface="Calibri"/>
                <a:cs typeface="Calibri"/>
              </a:defRPr>
            </a:pPr>
            <a:r>
              <a:rPr lang="es-CO"/>
              <a:t>INTERPRETACION  DEL NIVEL DE PROBABILIDAD </a:t>
            </a: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9028339138216603E-2"/>
          <c:y val="0.25002823295736681"/>
          <c:w val="0.73604635922410999"/>
          <c:h val="0.6980517840675321"/>
        </c:manualLayout>
      </c:layout>
      <c:pie3DChart>
        <c:varyColors val="1"/>
        <c:ser>
          <c:idx val="0"/>
          <c:order val="0"/>
          <c:explosion val="17"/>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NORTE'!$H$6:$J$6</c:f>
              <c:numCache>
                <c:formatCode>General</c:formatCode>
                <c:ptCount val="3"/>
                <c:pt idx="0">
                  <c:v>6</c:v>
                </c:pt>
                <c:pt idx="1">
                  <c:v>9</c:v>
                </c:pt>
                <c:pt idx="2">
                  <c:v>33</c:v>
                </c:pt>
              </c:numCache>
            </c:numRef>
          </c:val>
          <c:extLst xmlns:c16r2="http://schemas.microsoft.com/office/drawing/2015/06/chart">
            <c:ext xmlns:c16="http://schemas.microsoft.com/office/drawing/2014/chart" uri="{C3380CC4-5D6E-409C-BE32-E72D297353CC}">
              <c16:uniqueId val="{00000000-CA64-486B-80A5-173770FBD80C}"/>
            </c:ext>
          </c:extLst>
        </c:ser>
        <c:ser>
          <c:idx val="1"/>
          <c:order val="1"/>
          <c:explosion val="25"/>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NORTE'!$H$7:$J$7</c:f>
              <c:numCache>
                <c:formatCode>0%</c:formatCode>
                <c:ptCount val="3"/>
                <c:pt idx="0">
                  <c:v>0.12</c:v>
                </c:pt>
                <c:pt idx="1">
                  <c:v>0.19</c:v>
                </c:pt>
                <c:pt idx="2">
                  <c:v>0.69</c:v>
                </c:pt>
              </c:numCache>
            </c:numRef>
          </c:val>
          <c:extLst xmlns:c16r2="http://schemas.microsoft.com/office/drawing/2015/06/chart">
            <c:ext xmlns:c16="http://schemas.microsoft.com/office/drawing/2014/chart" uri="{C3380CC4-5D6E-409C-BE32-E72D297353CC}">
              <c16:uniqueId val="{00000001-CA64-486B-80A5-173770FBD80C}"/>
            </c:ext>
          </c:extLst>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lang="es-CO" sz="920" b="0" i="0" u="none" strike="noStrike" baseline="0">
              <a:solidFill>
                <a:srgbClr val="000000"/>
              </a:solidFill>
              <a:latin typeface="Calibri"/>
              <a:ea typeface="Calibri"/>
              <a:cs typeface="Calibri"/>
            </a:defRPr>
          </a:pPr>
          <a:endParaRPr lang="es-CO"/>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20173928865477606"/>
          <c:y val="0.19149629147486461"/>
          <c:w val="0.66071807748468214"/>
          <c:h val="0.41517213044750428"/>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NORTE'!$H$56:$N$56</c:f>
              <c:strCache>
                <c:ptCount val="7"/>
                <c:pt idx="0">
                  <c:v>CONDICIONES DE SEGURIDAD</c:v>
                </c:pt>
                <c:pt idx="1">
                  <c:v>FISICO
</c:v>
                </c:pt>
                <c:pt idx="2">
                  <c:v>PSICOSOCIAL
</c:v>
                </c:pt>
                <c:pt idx="3">
                  <c:v>BIOMECÁNICOS 
</c:v>
                </c:pt>
                <c:pt idx="4">
                  <c:v>BIOLOGICOS
</c:v>
                </c:pt>
                <c:pt idx="5">
                  <c:v>FENOMENOS NATUALES </c:v>
                </c:pt>
                <c:pt idx="6">
                  <c:v>PUBLICO</c:v>
                </c:pt>
              </c:strCache>
            </c:strRef>
          </c:cat>
          <c:val>
            <c:numRef>
              <c:f>'PRIORIZACION ORIP NORTE'!$H$57:$N$57</c:f>
              <c:numCache>
                <c:formatCode>General</c:formatCode>
                <c:ptCount val="7"/>
                <c:pt idx="0">
                  <c:v>20</c:v>
                </c:pt>
                <c:pt idx="1">
                  <c:v>8</c:v>
                </c:pt>
                <c:pt idx="2">
                  <c:v>8</c:v>
                </c:pt>
                <c:pt idx="3">
                  <c:v>6</c:v>
                </c:pt>
                <c:pt idx="4">
                  <c:v>4</c:v>
                </c:pt>
                <c:pt idx="5">
                  <c:v>1</c:v>
                </c:pt>
                <c:pt idx="6">
                  <c:v>1</c:v>
                </c:pt>
              </c:numCache>
            </c:numRef>
          </c:val>
          <c:extLst xmlns:c16r2="http://schemas.microsoft.com/office/drawing/2015/06/chart">
            <c:ext xmlns:c16="http://schemas.microsoft.com/office/drawing/2014/chart" uri="{C3380CC4-5D6E-409C-BE32-E72D297353CC}">
              <c16:uniqueId val="{00000000-063E-4556-A29D-6013298CD9AA}"/>
            </c:ext>
          </c:extLst>
        </c:ser>
        <c:dLbls>
          <c:showLegendKey val="0"/>
          <c:showVal val="0"/>
          <c:showCatName val="0"/>
          <c:showSerName val="0"/>
          <c:showPercent val="0"/>
          <c:showBubbleSize val="0"/>
        </c:dLbls>
        <c:gapWidth val="150"/>
        <c:shape val="box"/>
        <c:axId val="-1933365920"/>
        <c:axId val="-1933365376"/>
        <c:axId val="0"/>
      </c:bar3DChart>
      <c:catAx>
        <c:axId val="-1933365920"/>
        <c:scaling>
          <c:orientation val="minMax"/>
        </c:scaling>
        <c:delete val="0"/>
        <c:axPos val="b"/>
        <c:numFmt formatCode="General" sourceLinked="0"/>
        <c:majorTickMark val="out"/>
        <c:minorTickMark val="none"/>
        <c:tickLblPos val="nextTo"/>
        <c:crossAx val="-1933365376"/>
        <c:crosses val="autoZero"/>
        <c:auto val="1"/>
        <c:lblAlgn val="ctr"/>
        <c:lblOffset val="100"/>
        <c:noMultiLvlLbl val="0"/>
      </c:catAx>
      <c:valAx>
        <c:axId val="-1933365376"/>
        <c:scaling>
          <c:orientation val="minMax"/>
        </c:scaling>
        <c:delete val="0"/>
        <c:axPos val="l"/>
        <c:majorGridlines/>
        <c:numFmt formatCode="General" sourceLinked="1"/>
        <c:majorTickMark val="out"/>
        <c:minorTickMark val="none"/>
        <c:tickLblPos val="nextTo"/>
        <c:crossAx val="-1933365920"/>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4105826771653533E-2"/>
          <c:y val="0.19802612946485662"/>
          <c:w val="0.6697058267716538"/>
          <c:h val="0.79965913980495207"/>
        </c:manualLayout>
      </c:layout>
      <c:pie3DChart>
        <c:varyColors val="1"/>
        <c:ser>
          <c:idx val="0"/>
          <c:order val="0"/>
          <c:explosion val="25"/>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CENTRO'!$G$5:$J$5</c:f>
              <c:strCache>
                <c:ptCount val="4"/>
                <c:pt idx="0">
                  <c:v>MUY ALTO </c:v>
                </c:pt>
                <c:pt idx="1">
                  <c:v>ALTO</c:v>
                </c:pt>
                <c:pt idx="2">
                  <c:v>MEDIO</c:v>
                </c:pt>
                <c:pt idx="3">
                  <c:v>BAJO</c:v>
                </c:pt>
              </c:strCache>
            </c:strRef>
          </c:cat>
          <c:val>
            <c:numRef>
              <c:f>'PRIORIZACION ORIP CENTRO'!$G$6:$J$6</c:f>
              <c:numCache>
                <c:formatCode>General</c:formatCode>
                <c:ptCount val="4"/>
                <c:pt idx="0">
                  <c:v>14</c:v>
                </c:pt>
                <c:pt idx="1">
                  <c:v>13</c:v>
                </c:pt>
                <c:pt idx="2">
                  <c:v>54</c:v>
                </c:pt>
                <c:pt idx="3">
                  <c:v>5</c:v>
                </c:pt>
              </c:numCache>
            </c:numRef>
          </c:val>
          <c:extLst xmlns:c16r2="http://schemas.microsoft.com/office/drawing/2015/06/chart">
            <c:ext xmlns:c16="http://schemas.microsoft.com/office/drawing/2014/chart" uri="{C3380CC4-5D6E-409C-BE32-E72D297353CC}">
              <c16:uniqueId val="{00000000-92BD-4A88-B694-29B94ACE1BAA}"/>
            </c:ext>
          </c:extLst>
        </c:ser>
        <c:dLbls>
          <c:showLegendKey val="0"/>
          <c:showVal val="0"/>
          <c:showCatName val="0"/>
          <c:showSerName val="0"/>
          <c:showPercent val="0"/>
          <c:showBubbleSize val="0"/>
          <c:showLeaderLines val="0"/>
        </c:dLbls>
      </c:pie3DChart>
    </c:plotArea>
    <c:legend>
      <c:legendPos val="r"/>
      <c:layout>
        <c:manualLayout>
          <c:xMode val="edge"/>
          <c:yMode val="edge"/>
          <c:x val="0.79891758530183721"/>
          <c:y val="0.5876052341619763"/>
          <c:w val="0.16541585301837272"/>
          <c:h val="0.2895102652312856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4712452610090401"/>
          <c:y val="0.16088468162698327"/>
          <c:w val="0.68503666208390612"/>
          <c:h val="0.4661778577969477"/>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CENTRO'!$G$94:$N$94</c:f>
              <c:strCache>
                <c:ptCount val="8"/>
                <c:pt idx="0">
                  <c:v>CONDICIONES DE SEGURIDAD</c:v>
                </c:pt>
                <c:pt idx="1">
                  <c:v>FISICO
</c:v>
                </c:pt>
                <c:pt idx="2">
                  <c:v>BIOMECÁNICOS 
</c:v>
                </c:pt>
                <c:pt idx="3">
                  <c:v>PSICOSOCIAL
</c:v>
                </c:pt>
                <c:pt idx="4">
                  <c:v>MECANICO </c:v>
                </c:pt>
                <c:pt idx="5">
                  <c:v>BIOLOGICOS
</c:v>
                </c:pt>
                <c:pt idx="6">
                  <c:v>FENOMENOS NATUALES </c:v>
                </c:pt>
                <c:pt idx="7">
                  <c:v>PUBLICO </c:v>
                </c:pt>
              </c:strCache>
            </c:strRef>
          </c:cat>
          <c:val>
            <c:numRef>
              <c:f>'PRIORIZACION ORIP CENTRO'!$G$95:$N$95</c:f>
              <c:numCache>
                <c:formatCode>General</c:formatCode>
                <c:ptCount val="8"/>
                <c:pt idx="0">
                  <c:v>34</c:v>
                </c:pt>
                <c:pt idx="1">
                  <c:v>19</c:v>
                </c:pt>
                <c:pt idx="2">
                  <c:v>14</c:v>
                </c:pt>
                <c:pt idx="3">
                  <c:v>10</c:v>
                </c:pt>
                <c:pt idx="4">
                  <c:v>4</c:v>
                </c:pt>
                <c:pt idx="5">
                  <c:v>3</c:v>
                </c:pt>
                <c:pt idx="6">
                  <c:v>1</c:v>
                </c:pt>
                <c:pt idx="7">
                  <c:v>1</c:v>
                </c:pt>
              </c:numCache>
            </c:numRef>
          </c:val>
          <c:extLst xmlns:c16r2="http://schemas.microsoft.com/office/drawing/2015/06/chart">
            <c:ext xmlns:c16="http://schemas.microsoft.com/office/drawing/2014/chart" uri="{C3380CC4-5D6E-409C-BE32-E72D297353CC}">
              <c16:uniqueId val="{00000000-2EDB-480C-8C52-DAB8CC318CFB}"/>
            </c:ext>
          </c:extLst>
        </c:ser>
        <c:dLbls>
          <c:showLegendKey val="0"/>
          <c:showVal val="0"/>
          <c:showCatName val="0"/>
          <c:showSerName val="0"/>
          <c:showPercent val="0"/>
          <c:showBubbleSize val="0"/>
        </c:dLbls>
        <c:gapWidth val="150"/>
        <c:shape val="box"/>
        <c:axId val="-1933363200"/>
        <c:axId val="-1933361568"/>
        <c:axId val="0"/>
      </c:bar3DChart>
      <c:catAx>
        <c:axId val="-1933363200"/>
        <c:scaling>
          <c:orientation val="minMax"/>
        </c:scaling>
        <c:delete val="0"/>
        <c:axPos val="b"/>
        <c:numFmt formatCode="General" sourceLinked="0"/>
        <c:majorTickMark val="out"/>
        <c:minorTickMark val="none"/>
        <c:tickLblPos val="nextTo"/>
        <c:crossAx val="-1933361568"/>
        <c:crosses val="autoZero"/>
        <c:auto val="1"/>
        <c:lblAlgn val="ctr"/>
        <c:lblOffset val="100"/>
        <c:noMultiLvlLbl val="0"/>
      </c:catAx>
      <c:valAx>
        <c:axId val="-1933361568"/>
        <c:scaling>
          <c:orientation val="minMax"/>
        </c:scaling>
        <c:delete val="0"/>
        <c:axPos val="l"/>
        <c:majorGridlines/>
        <c:numFmt formatCode="General" sourceLinked="1"/>
        <c:majorTickMark val="out"/>
        <c:minorTickMark val="none"/>
        <c:tickLblPos val="nextTo"/>
        <c:crossAx val="-1933363200"/>
        <c:crosses val="autoZero"/>
        <c:crossBetween val="between"/>
      </c:valAx>
    </c:plotArea>
    <c:legend>
      <c:legendPos val="r"/>
      <c:layout>
        <c:manualLayout>
          <c:xMode val="edge"/>
          <c:yMode val="edge"/>
          <c:x val="0.82775799053155752"/>
          <c:y val="0.46701689096417875"/>
          <c:w val="0.14561388159813363"/>
          <c:h val="6.5965930829887401E-2"/>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5.7906461464519325E-2"/>
          <c:y val="0.14709569526092253"/>
          <c:w val="0.70896708707871703"/>
          <c:h val="0.85169925222774157"/>
        </c:manualLayout>
      </c:layout>
      <c:pie3DChart>
        <c:varyColors val="1"/>
        <c:ser>
          <c:idx val="0"/>
          <c:order val="0"/>
          <c:explosion val="25"/>
          <c:dLbls>
            <c:dLbl>
              <c:idx val="0"/>
              <c:layout>
                <c:manualLayout>
                  <c:x val="-2.8461176727909016E-2"/>
                  <c:y val="-1.0960321710393824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D50B-449B-AA59-A9021113E86B}"/>
                </c:ex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SUR'!$G$5:$I$5</c:f>
              <c:strCache>
                <c:ptCount val="3"/>
                <c:pt idx="0">
                  <c:v>MUY ALTO </c:v>
                </c:pt>
                <c:pt idx="1">
                  <c:v>ALTO</c:v>
                </c:pt>
                <c:pt idx="2">
                  <c:v>MEDIO</c:v>
                </c:pt>
              </c:strCache>
            </c:strRef>
          </c:cat>
          <c:val>
            <c:numRef>
              <c:f>'PRIORIZACION ORIP SUR'!$G$6:$I$6</c:f>
              <c:numCache>
                <c:formatCode>General</c:formatCode>
                <c:ptCount val="3"/>
                <c:pt idx="0">
                  <c:v>15</c:v>
                </c:pt>
                <c:pt idx="1">
                  <c:v>9</c:v>
                </c:pt>
                <c:pt idx="2">
                  <c:v>65</c:v>
                </c:pt>
              </c:numCache>
            </c:numRef>
          </c:val>
          <c:extLst xmlns:c16r2="http://schemas.microsoft.com/office/drawing/2015/06/chart">
            <c:ext xmlns:c16="http://schemas.microsoft.com/office/drawing/2014/chart" uri="{C3380CC4-5D6E-409C-BE32-E72D297353CC}">
              <c16:uniqueId val="{00000001-D50B-449B-AA59-A9021113E86B}"/>
            </c:ext>
          </c:extLst>
        </c:ser>
        <c:dLbls>
          <c:showLegendKey val="0"/>
          <c:showVal val="0"/>
          <c:showCatName val="0"/>
          <c:showSerName val="0"/>
          <c:showPercent val="0"/>
          <c:showBubbleSize val="0"/>
          <c:showLeaderLines val="0"/>
        </c:dLbls>
      </c:pie3DChart>
    </c:plotArea>
    <c:legend>
      <c:legendPos val="r"/>
      <c:layout>
        <c:manualLayout>
          <c:xMode val="edge"/>
          <c:yMode val="edge"/>
          <c:x val="0.82768550391378082"/>
          <c:y val="0.56285731969246144"/>
          <c:w val="0.15786023622047243"/>
          <c:h val="0.3715219451735200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7033176913491871"/>
          <c:y val="0.18965138349320937"/>
          <c:w val="0.67583255123412611"/>
          <c:h val="0.45500581556224917"/>
        </c:manualLayout>
      </c:layout>
      <c:bar3DChart>
        <c:barDir val="col"/>
        <c:grouping val="stacked"/>
        <c:varyColors val="0"/>
        <c:ser>
          <c:idx val="0"/>
          <c:order val="0"/>
          <c:invertIfNegative val="0"/>
          <c:dLbls>
            <c:dLbl>
              <c:idx val="5"/>
              <c:layout>
                <c:manualLayout>
                  <c:x val="8.1466395112015314E-3"/>
                  <c:y val="-8.5607233339366293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F43-4D71-8A1F-16305134C7CC}"/>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SUR'!$G$96:$L$96</c:f>
              <c:strCache>
                <c:ptCount val="6"/>
                <c:pt idx="0">
                  <c:v>CONDICIONES DE SEGURIDAD</c:v>
                </c:pt>
                <c:pt idx="1">
                  <c:v>FISICO
</c:v>
                </c:pt>
                <c:pt idx="2">
                  <c:v>BIOMECÁNICOS 
</c:v>
                </c:pt>
                <c:pt idx="3">
                  <c:v>PSICOSOCIAL
</c:v>
                </c:pt>
                <c:pt idx="4">
                  <c:v>BIOLOGICOS
</c:v>
                </c:pt>
                <c:pt idx="5">
                  <c:v>FENOMENOS NATURALES</c:v>
                </c:pt>
              </c:strCache>
            </c:strRef>
          </c:cat>
          <c:val>
            <c:numRef>
              <c:f>'PRIORIZACION ORIP SUR'!$G$97:$L$97</c:f>
              <c:numCache>
                <c:formatCode>General</c:formatCode>
                <c:ptCount val="6"/>
                <c:pt idx="0">
                  <c:v>41</c:v>
                </c:pt>
                <c:pt idx="1">
                  <c:v>18</c:v>
                </c:pt>
                <c:pt idx="2">
                  <c:v>12</c:v>
                </c:pt>
                <c:pt idx="3">
                  <c:v>8</c:v>
                </c:pt>
                <c:pt idx="4">
                  <c:v>8</c:v>
                </c:pt>
                <c:pt idx="5">
                  <c:v>1</c:v>
                </c:pt>
              </c:numCache>
            </c:numRef>
          </c:val>
          <c:extLst xmlns:c16r2="http://schemas.microsoft.com/office/drawing/2015/06/chart">
            <c:ext xmlns:c16="http://schemas.microsoft.com/office/drawing/2014/chart" uri="{C3380CC4-5D6E-409C-BE32-E72D297353CC}">
              <c16:uniqueId val="{00000001-4F43-4D71-8A1F-16305134C7CC}"/>
            </c:ext>
          </c:extLst>
        </c:ser>
        <c:dLbls>
          <c:showLegendKey val="0"/>
          <c:showVal val="0"/>
          <c:showCatName val="0"/>
          <c:showSerName val="0"/>
          <c:showPercent val="0"/>
          <c:showBubbleSize val="0"/>
        </c:dLbls>
        <c:gapWidth val="150"/>
        <c:shape val="box"/>
        <c:axId val="-2046059088"/>
        <c:axId val="-1936955424"/>
        <c:axId val="0"/>
      </c:bar3DChart>
      <c:catAx>
        <c:axId val="-2046059088"/>
        <c:scaling>
          <c:orientation val="minMax"/>
        </c:scaling>
        <c:delete val="0"/>
        <c:axPos val="b"/>
        <c:numFmt formatCode="General" sourceLinked="0"/>
        <c:majorTickMark val="out"/>
        <c:minorTickMark val="none"/>
        <c:tickLblPos val="nextTo"/>
        <c:crossAx val="-1936955424"/>
        <c:crosses val="autoZero"/>
        <c:auto val="0"/>
        <c:lblAlgn val="ctr"/>
        <c:lblOffset val="100"/>
        <c:noMultiLvlLbl val="0"/>
      </c:catAx>
      <c:valAx>
        <c:axId val="-1936955424"/>
        <c:scaling>
          <c:orientation val="minMax"/>
        </c:scaling>
        <c:delete val="0"/>
        <c:axPos val="l"/>
        <c:majorGridlines/>
        <c:numFmt formatCode="General" sourceLinked="1"/>
        <c:majorTickMark val="out"/>
        <c:minorTickMark val="none"/>
        <c:tickLblPos val="nextTo"/>
        <c:crossAx val="-2046059088"/>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350383</xdr:colOff>
      <xdr:row>0</xdr:row>
      <xdr:rowOff>0</xdr:rowOff>
    </xdr:from>
    <xdr:to>
      <xdr:col>4</xdr:col>
      <xdr:colOff>938891</xdr:colOff>
      <xdr:row>8</xdr:row>
      <xdr:rowOff>147977</xdr:rowOff>
    </xdr:to>
    <xdr:pic>
      <xdr:nvPicPr>
        <xdr:cNvPr id="4" name="3 Imagen">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cstate="print"/>
        <a:srcRect/>
        <a:stretch>
          <a:fillRect/>
        </a:stretch>
      </xdr:blipFill>
      <xdr:spPr bwMode="auto">
        <a:xfrm>
          <a:off x="1057954" y="0"/>
          <a:ext cx="2901723" cy="202746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4</xdr:row>
      <xdr:rowOff>19050</xdr:rowOff>
    </xdr:from>
    <xdr:to>
      <xdr:col>10</xdr:col>
      <xdr:colOff>390525</xdr:colOff>
      <xdr:row>6</xdr:row>
      <xdr:rowOff>295275</xdr:rowOff>
    </xdr:to>
    <xdr:pic>
      <xdr:nvPicPr>
        <xdr:cNvPr id="4" name="3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1162050"/>
          <a:ext cx="553402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209549</xdr:colOff>
      <xdr:row>21</xdr:row>
      <xdr:rowOff>47625</xdr:rowOff>
    </xdr:from>
    <xdr:to>
      <xdr:col>13</xdr:col>
      <xdr:colOff>85724</xdr:colOff>
      <xdr:row>27</xdr:row>
      <xdr:rowOff>152400</xdr:rowOff>
    </xdr:to>
    <xdr:pic>
      <xdr:nvPicPr>
        <xdr:cNvPr id="5" name="4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6649" y="6734175"/>
          <a:ext cx="749617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7</xdr:row>
      <xdr:rowOff>171449</xdr:rowOff>
    </xdr:from>
    <xdr:to>
      <xdr:col>11</xdr:col>
      <xdr:colOff>47626</xdr:colOff>
      <xdr:row>24</xdr:row>
      <xdr:rowOff>38099</xdr:rowOff>
    </xdr:to>
    <xdr:graphicFrame macro="">
      <xdr:nvGraphicFramePr>
        <xdr:cNvPr id="74799" name="19 Gráfico">
          <a:extLst>
            <a:ext uri="{FF2B5EF4-FFF2-40B4-BE49-F238E27FC236}">
              <a16:creationId xmlns:a16="http://schemas.microsoft.com/office/drawing/2014/main" xmlns="" id="{00000000-0008-0000-0200-00002F2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59</xdr:row>
      <xdr:rowOff>4762</xdr:rowOff>
    </xdr:from>
    <xdr:to>
      <xdr:col>11</xdr:col>
      <xdr:colOff>0</xdr:colOff>
      <xdr:row>80</xdr:row>
      <xdr:rowOff>161925</xdr:rowOff>
    </xdr:to>
    <xdr:graphicFrame macro="">
      <xdr:nvGraphicFramePr>
        <xdr:cNvPr id="3" name="2 Gráfico">
          <a:extLst>
            <a:ext uri="{FF2B5EF4-FFF2-40B4-BE49-F238E27FC236}">
              <a16:creationId xmlns:a16="http://schemas.microsoft.com/office/drawing/2014/main" xmlns=""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0.15425</cdr:x>
      <cdr:y>0.03249</cdr:y>
    </cdr:from>
    <cdr:to>
      <cdr:x>0.91335</cdr:x>
      <cdr:y>0.13357</cdr:y>
    </cdr:to>
    <cdr:sp macro="" textlink="">
      <cdr:nvSpPr>
        <cdr:cNvPr id="2" name="1 CuadroTexto"/>
        <cdr:cNvSpPr txBox="1"/>
      </cdr:nvSpPr>
      <cdr:spPr>
        <a:xfrm xmlns:a="http://schemas.openxmlformats.org/drawingml/2006/main">
          <a:off x="847726" y="128588"/>
          <a:ext cx="4171950" cy="4000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  DEL </a:t>
          </a:r>
          <a:r>
            <a:rPr lang="es-CO" sz="1400" b="1" i="1" baseline="0">
              <a:latin typeface="Arial" pitchFamily="34" charset="0"/>
              <a:cs typeface="Arial" pitchFamily="34" charset="0"/>
            </a:rPr>
            <a:t> RIESGO</a:t>
          </a:r>
          <a:endParaRPr lang="es-CO" sz="1400" b="1" i="1">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561975</xdr:colOff>
      <xdr:row>8</xdr:row>
      <xdr:rowOff>33336</xdr:rowOff>
    </xdr:from>
    <xdr:to>
      <xdr:col>10</xdr:col>
      <xdr:colOff>28575</xdr:colOff>
      <xdr:row>25</xdr:row>
      <xdr:rowOff>180975</xdr:rowOff>
    </xdr:to>
    <xdr:graphicFrame macro="">
      <xdr:nvGraphicFramePr>
        <xdr:cNvPr id="2" name="1 Gráfico">
          <a:extLst>
            <a:ext uri="{FF2B5EF4-FFF2-40B4-BE49-F238E27FC236}">
              <a16:creationId xmlns:a16="http://schemas.microsoft.com/office/drawing/2014/main" xmlns=""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97</xdr:row>
      <xdr:rowOff>23812</xdr:rowOff>
    </xdr:from>
    <xdr:to>
      <xdr:col>10</xdr:col>
      <xdr:colOff>9525</xdr:colOff>
      <xdr:row>116</xdr:row>
      <xdr:rowOff>66675</xdr:rowOff>
    </xdr:to>
    <xdr:graphicFrame macro="">
      <xdr:nvGraphicFramePr>
        <xdr:cNvPr id="3" name="2 Gráfico">
          <a:extLst>
            <a:ext uri="{FF2B5EF4-FFF2-40B4-BE49-F238E27FC236}">
              <a16:creationId xmlns:a16="http://schemas.microsoft.com/office/drawing/2014/main" xmlns=""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cdr:x>
      <cdr:y>0.0191</cdr:y>
    </cdr:from>
    <cdr:to>
      <cdr:x>0.994</cdr:x>
      <cdr:y>0.1684</cdr:y>
    </cdr:to>
    <cdr:sp macro="" textlink="">
      <cdr:nvSpPr>
        <cdr:cNvPr id="2" name="1 CuadroTexto"/>
        <cdr:cNvSpPr txBox="1"/>
      </cdr:nvSpPr>
      <cdr:spPr>
        <a:xfrm xmlns:a="http://schemas.openxmlformats.org/drawingml/2006/main">
          <a:off x="28575" y="59755"/>
          <a:ext cx="4705349" cy="46717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INTERPRETACION</a:t>
          </a:r>
          <a:r>
            <a:rPr lang="es-CO" sz="1400" b="1" i="1" baseline="0">
              <a:latin typeface="Arial" pitchFamily="34" charset="0"/>
              <a:cs typeface="Arial" pitchFamily="34" charset="0"/>
            </a:rPr>
            <a:t> DEL NIVEL DE PROBABILIDAD</a:t>
          </a:r>
          <a:endParaRPr lang="es-CO" sz="1400" b="1" i="1">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0.1285</cdr:x>
      <cdr:y>0.08345</cdr:y>
    </cdr:from>
    <cdr:to>
      <cdr:x>0.95327</cdr:x>
      <cdr:y>0.15458</cdr:y>
    </cdr:to>
    <cdr:sp macro="" textlink="">
      <cdr:nvSpPr>
        <cdr:cNvPr id="2" name="1 CuadroTexto"/>
        <cdr:cNvSpPr txBox="1"/>
      </cdr:nvSpPr>
      <cdr:spPr>
        <a:xfrm xmlns:a="http://schemas.openxmlformats.org/drawingml/2006/main">
          <a:off x="523875" y="290513"/>
          <a:ext cx="3362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0.01246</cdr:x>
      <cdr:y>0.03146</cdr:y>
    </cdr:from>
    <cdr:to>
      <cdr:x>0.95093</cdr:x>
      <cdr:y>0.13817</cdr:y>
    </cdr:to>
    <cdr:sp macro="" textlink="">
      <cdr:nvSpPr>
        <cdr:cNvPr id="3" name="1 CuadroTexto"/>
        <cdr:cNvSpPr txBox="1"/>
      </cdr:nvSpPr>
      <cdr:spPr>
        <a:xfrm xmlns:a="http://schemas.openxmlformats.org/drawingml/2006/main">
          <a:off x="50799" y="109537"/>
          <a:ext cx="3825875" cy="3714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0</xdr:colOff>
      <xdr:row>8</xdr:row>
      <xdr:rowOff>33336</xdr:rowOff>
    </xdr:from>
    <xdr:to>
      <xdr:col>10</xdr:col>
      <xdr:colOff>104774</xdr:colOff>
      <xdr:row>23</xdr:row>
      <xdr:rowOff>152400</xdr:rowOff>
    </xdr:to>
    <xdr:graphicFrame macro="">
      <xdr:nvGraphicFramePr>
        <xdr:cNvPr id="9" name="8 Gráfico">
          <a:extLst>
            <a:ext uri="{FF2B5EF4-FFF2-40B4-BE49-F238E27FC236}">
              <a16:creationId xmlns:a16="http://schemas.microsoft.com/office/drawing/2014/main" xmlns=""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219074</xdr:colOff>
      <xdr:row>8</xdr:row>
      <xdr:rowOff>114300</xdr:rowOff>
    </xdr:from>
    <xdr:to>
      <xdr:col>9</xdr:col>
      <xdr:colOff>800100</xdr:colOff>
      <xdr:row>10</xdr:row>
      <xdr:rowOff>142875</xdr:rowOff>
    </xdr:to>
    <xdr:sp macro="" textlink="">
      <xdr:nvSpPr>
        <xdr:cNvPr id="12" name="11 CuadroTexto">
          <a:extLst>
            <a:ext uri="{FF2B5EF4-FFF2-40B4-BE49-F238E27FC236}">
              <a16:creationId xmlns:a16="http://schemas.microsoft.com/office/drawing/2014/main" xmlns="" id="{00000000-0008-0000-0400-00000C000000}"/>
            </a:ext>
          </a:extLst>
        </xdr:cNvPr>
        <xdr:cNvSpPr txBox="1"/>
      </xdr:nvSpPr>
      <xdr:spPr>
        <a:xfrm>
          <a:off x="4019549" y="2581275"/>
          <a:ext cx="4514851"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i="1">
              <a:latin typeface="Arial" pitchFamily="34" charset="0"/>
              <a:cs typeface="Arial" pitchFamily="34" charset="0"/>
            </a:rPr>
            <a:t>INTERPRETACION DEL NIVEL DE</a:t>
          </a:r>
          <a:r>
            <a:rPr lang="es-CO" sz="1400" b="1" i="1" baseline="0">
              <a:latin typeface="Arial" pitchFamily="34" charset="0"/>
              <a:cs typeface="Arial" pitchFamily="34" charset="0"/>
            </a:rPr>
            <a:t> PROBABILIDAD</a:t>
          </a:r>
          <a:endParaRPr lang="es-CO" sz="1400" b="1" i="1">
            <a:latin typeface="Arial" pitchFamily="34" charset="0"/>
            <a:cs typeface="Arial" pitchFamily="34" charset="0"/>
          </a:endParaRPr>
        </a:p>
      </xdr:txBody>
    </xdr:sp>
    <xdr:clientData/>
  </xdr:twoCellAnchor>
  <xdr:twoCellAnchor>
    <xdr:from>
      <xdr:col>5</xdr:col>
      <xdr:colOff>9524</xdr:colOff>
      <xdr:row>99</xdr:row>
      <xdr:rowOff>14286</xdr:rowOff>
    </xdr:from>
    <xdr:to>
      <xdr:col>9</xdr:col>
      <xdr:colOff>790574</xdr:colOff>
      <xdr:row>115</xdr:row>
      <xdr:rowOff>85725</xdr:rowOff>
    </xdr:to>
    <xdr:graphicFrame macro="">
      <xdr:nvGraphicFramePr>
        <xdr:cNvPr id="15" name="14 Gráfico">
          <a:extLst>
            <a:ext uri="{FF2B5EF4-FFF2-40B4-BE49-F238E27FC236}">
              <a16:creationId xmlns:a16="http://schemas.microsoft.com/office/drawing/2014/main" xmlns=""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0.19796</cdr:x>
      <cdr:y>0.04148</cdr:y>
    </cdr:from>
    <cdr:to>
      <cdr:x>0.86255</cdr:x>
      <cdr:y>0.15772</cdr:y>
    </cdr:to>
    <cdr:sp macro="" textlink="">
      <cdr:nvSpPr>
        <cdr:cNvPr id="2" name="1 CuadroTexto"/>
        <cdr:cNvSpPr txBox="1"/>
      </cdr:nvSpPr>
      <cdr:spPr>
        <a:xfrm xmlns:a="http://schemas.openxmlformats.org/drawingml/2006/main">
          <a:off x="925830" y="165330"/>
          <a:ext cx="3108107" cy="46339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2"/>
  <sheetViews>
    <sheetView tabSelected="1" zoomScale="69" zoomScaleNormal="69" workbookViewId="0">
      <selection sqref="A1:E9"/>
    </sheetView>
  </sheetViews>
  <sheetFormatPr baseColWidth="10" defaultColWidth="11" defaultRowHeight="14.25" x14ac:dyDescent="0.2"/>
  <cols>
    <col min="1" max="1" width="9.25" customWidth="1"/>
    <col min="2" max="2" width="13.5" bestFit="1" customWidth="1"/>
    <col min="3" max="3" width="8.125" customWidth="1"/>
    <col min="4" max="4" width="8.625" customWidth="1"/>
    <col min="5" max="6" width="30.625" customWidth="1"/>
    <col min="7" max="7" width="14.125" customWidth="1"/>
    <col min="8" max="8" width="5.5" customWidth="1"/>
    <col min="9" max="9" width="5.25" customWidth="1"/>
    <col min="10" max="10" width="8" customWidth="1"/>
    <col min="11" max="11" width="15.625" customWidth="1"/>
    <col min="12" max="12" width="17.75" hidden="1" customWidth="1"/>
    <col min="13" max="13" width="17.875" hidden="1" customWidth="1"/>
    <col min="14" max="14" width="16.625" hidden="1" customWidth="1"/>
    <col min="15" max="17" width="40.625" hidden="1" customWidth="1"/>
    <col min="18" max="24" width="10.625" hidden="1" customWidth="1"/>
    <col min="25" max="25" width="10.625" customWidth="1"/>
    <col min="26" max="26" width="34.375" hidden="1" customWidth="1"/>
    <col min="27" max="27" width="13.625" hidden="1" customWidth="1"/>
    <col min="28" max="30" width="50.625" hidden="1" customWidth="1"/>
    <col min="31" max="32" width="50.625" customWidth="1"/>
  </cols>
  <sheetData>
    <row r="1" spans="1:32" ht="15" thickBot="1" x14ac:dyDescent="0.25">
      <c r="A1" s="245"/>
      <c r="B1" s="245"/>
      <c r="C1" s="246"/>
      <c r="D1" s="245"/>
      <c r="E1" s="245"/>
      <c r="F1" s="112"/>
      <c r="G1" s="112"/>
      <c r="H1" s="112" t="s">
        <v>270</v>
      </c>
      <c r="I1" s="112"/>
      <c r="J1" s="112"/>
      <c r="K1" s="112"/>
      <c r="L1" s="112"/>
      <c r="M1" s="112"/>
      <c r="N1" s="112"/>
      <c r="O1" s="112"/>
      <c r="P1" s="112"/>
      <c r="Q1" s="112">
        <v>8</v>
      </c>
      <c r="R1" s="112"/>
      <c r="S1" s="112"/>
      <c r="T1" s="112"/>
    </row>
    <row r="2" spans="1:32" ht="24" thickBot="1" x14ac:dyDescent="0.25">
      <c r="A2" s="245"/>
      <c r="B2" s="245"/>
      <c r="C2" s="246"/>
      <c r="D2" s="245"/>
      <c r="E2" s="245"/>
      <c r="F2" s="247" t="s">
        <v>131</v>
      </c>
      <c r="G2" s="247"/>
      <c r="H2" s="247"/>
      <c r="I2" s="247"/>
      <c r="J2" s="247"/>
      <c r="K2" s="247"/>
      <c r="L2" s="247"/>
      <c r="M2" s="247"/>
      <c r="N2" s="247"/>
      <c r="O2" s="247"/>
      <c r="P2" s="247"/>
      <c r="Q2" s="247"/>
      <c r="R2" s="247"/>
      <c r="S2" s="247"/>
      <c r="T2" s="247"/>
    </row>
    <row r="3" spans="1:32" ht="24" thickBot="1" x14ac:dyDescent="0.25">
      <c r="A3" s="245"/>
      <c r="B3" s="245"/>
      <c r="C3" s="246"/>
      <c r="D3" s="245"/>
      <c r="E3" s="245"/>
      <c r="F3" s="113"/>
      <c r="G3" s="114"/>
      <c r="H3" s="114"/>
      <c r="I3" s="114"/>
      <c r="J3" s="114"/>
      <c r="K3" s="114"/>
      <c r="L3" s="114"/>
      <c r="M3" s="114"/>
      <c r="N3" s="114"/>
      <c r="O3" s="114"/>
      <c r="P3" s="114"/>
      <c r="Q3" s="114"/>
      <c r="R3" s="114"/>
      <c r="S3" s="114"/>
      <c r="T3" s="114"/>
    </row>
    <row r="4" spans="1:32" ht="15" thickBot="1" x14ac:dyDescent="0.25">
      <c r="A4" s="245"/>
      <c r="B4" s="245"/>
      <c r="C4" s="246"/>
      <c r="D4" s="245"/>
      <c r="E4" s="245"/>
      <c r="F4" s="116" t="s">
        <v>126</v>
      </c>
      <c r="G4" s="248" t="s">
        <v>232</v>
      </c>
      <c r="H4" s="248"/>
      <c r="I4" s="248"/>
      <c r="J4" s="248"/>
      <c r="K4" s="248"/>
      <c r="L4" s="248"/>
      <c r="M4" s="248"/>
      <c r="N4" s="115"/>
      <c r="O4" s="115"/>
      <c r="P4" s="115"/>
      <c r="Q4" s="115"/>
      <c r="R4" s="115"/>
      <c r="S4" s="115"/>
      <c r="T4" s="115"/>
    </row>
    <row r="5" spans="1:32" ht="15" thickBot="1" x14ac:dyDescent="0.25">
      <c r="A5" s="245"/>
      <c r="B5" s="245"/>
      <c r="C5" s="246"/>
      <c r="D5" s="245"/>
      <c r="E5" s="245"/>
      <c r="F5" s="117" t="s">
        <v>127</v>
      </c>
      <c r="G5" s="249" t="s">
        <v>335</v>
      </c>
      <c r="H5" s="249"/>
      <c r="I5" s="249"/>
      <c r="J5" s="249"/>
      <c r="K5" s="249"/>
      <c r="L5" s="249"/>
      <c r="M5" s="249"/>
      <c r="N5" s="112"/>
      <c r="O5" s="112"/>
      <c r="P5" s="112"/>
      <c r="Q5" s="112"/>
      <c r="R5" s="112"/>
      <c r="S5" s="112"/>
      <c r="T5" s="112"/>
    </row>
    <row r="6" spans="1:32" ht="15" customHeight="1" thickBot="1" x14ac:dyDescent="0.25">
      <c r="A6" s="245"/>
      <c r="B6" s="245"/>
      <c r="C6" s="246"/>
      <c r="D6" s="245"/>
      <c r="E6" s="245"/>
      <c r="F6" s="117" t="s">
        <v>128</v>
      </c>
      <c r="G6" s="249" t="s">
        <v>350</v>
      </c>
      <c r="H6" s="249"/>
      <c r="I6" s="249"/>
      <c r="J6" s="249"/>
      <c r="K6" s="249"/>
      <c r="L6" s="249"/>
      <c r="M6" s="249"/>
      <c r="N6" s="112"/>
      <c r="O6" s="112"/>
      <c r="P6" s="112"/>
      <c r="Q6" s="112"/>
      <c r="R6" s="112"/>
      <c r="S6" s="112"/>
      <c r="T6" s="112"/>
    </row>
    <row r="7" spans="1:32" ht="15" customHeight="1" thickBot="1" x14ac:dyDescent="0.25">
      <c r="A7" s="245"/>
      <c r="B7" s="245"/>
      <c r="C7" s="246"/>
      <c r="D7" s="245"/>
      <c r="E7" s="245"/>
      <c r="F7" s="117" t="s">
        <v>129</v>
      </c>
      <c r="G7" s="249" t="s">
        <v>233</v>
      </c>
      <c r="H7" s="249"/>
      <c r="I7" s="249"/>
      <c r="J7" s="249"/>
      <c r="K7" s="249"/>
      <c r="L7" s="249"/>
      <c r="M7" s="249"/>
      <c r="N7" s="112"/>
      <c r="O7" s="112"/>
      <c r="P7" s="112"/>
      <c r="Q7" s="112"/>
      <c r="R7" s="112"/>
      <c r="S7" s="112"/>
      <c r="T7" s="112"/>
    </row>
    <row r="8" spans="1:32" ht="15" customHeight="1" thickBot="1" x14ac:dyDescent="0.25">
      <c r="A8" s="245"/>
      <c r="B8" s="245"/>
      <c r="C8" s="246"/>
      <c r="D8" s="245"/>
      <c r="E8" s="245"/>
      <c r="F8" s="118" t="s">
        <v>130</v>
      </c>
      <c r="G8" s="250" t="s">
        <v>351</v>
      </c>
      <c r="H8" s="250"/>
      <c r="I8" s="250"/>
      <c r="J8" s="250"/>
      <c r="K8" s="250"/>
      <c r="L8" s="250"/>
      <c r="M8" s="250"/>
      <c r="N8" s="112"/>
      <c r="O8" s="112"/>
      <c r="P8" s="112"/>
      <c r="Q8" s="112"/>
      <c r="R8" s="112"/>
      <c r="S8" s="112"/>
      <c r="T8" s="112"/>
    </row>
    <row r="9" spans="1:32" ht="15" thickBot="1" x14ac:dyDescent="0.25">
      <c r="A9" s="245"/>
      <c r="B9" s="245"/>
      <c r="C9" s="246"/>
      <c r="D9" s="245"/>
      <c r="E9" s="245"/>
      <c r="F9" s="112"/>
      <c r="G9" s="112"/>
      <c r="H9" s="112"/>
      <c r="I9" s="112"/>
      <c r="J9" s="112"/>
      <c r="K9" s="112"/>
      <c r="L9" s="112"/>
      <c r="M9" s="112"/>
      <c r="N9" s="112"/>
      <c r="O9" s="112"/>
      <c r="P9" s="112"/>
      <c r="Q9" s="112"/>
      <c r="R9" s="112"/>
      <c r="S9" s="112"/>
      <c r="T9" s="112"/>
    </row>
    <row r="11" spans="1:32" ht="25.5" x14ac:dyDescent="0.2">
      <c r="B11" s="241" t="s">
        <v>76</v>
      </c>
      <c r="C11" s="251" t="s">
        <v>133</v>
      </c>
      <c r="D11" s="241" t="s">
        <v>132</v>
      </c>
      <c r="E11" s="241" t="s">
        <v>77</v>
      </c>
      <c r="F11" s="241" t="s">
        <v>78</v>
      </c>
      <c r="G11" s="241" t="s">
        <v>79</v>
      </c>
      <c r="H11" s="242" t="s">
        <v>80</v>
      </c>
      <c r="I11" s="242" t="s">
        <v>81</v>
      </c>
      <c r="J11" s="242" t="s">
        <v>82</v>
      </c>
      <c r="K11" s="243" t="s">
        <v>83</v>
      </c>
      <c r="L11" s="243"/>
      <c r="M11" s="243"/>
      <c r="N11" s="243"/>
      <c r="O11" s="244" t="s">
        <v>5</v>
      </c>
      <c r="P11" s="244"/>
      <c r="Q11" s="244"/>
      <c r="R11" s="243" t="s">
        <v>84</v>
      </c>
      <c r="S11" s="243"/>
      <c r="T11" s="243"/>
      <c r="U11" s="243"/>
      <c r="V11" s="243"/>
      <c r="W11" s="243"/>
      <c r="X11" s="243"/>
      <c r="Y11" s="153" t="s">
        <v>6</v>
      </c>
      <c r="Z11" s="239" t="s">
        <v>85</v>
      </c>
      <c r="AA11" s="239"/>
      <c r="AB11" s="240" t="s">
        <v>86</v>
      </c>
      <c r="AC11" s="240"/>
      <c r="AD11" s="240"/>
      <c r="AE11" s="240"/>
      <c r="AF11" s="240"/>
    </row>
    <row r="12" spans="1:32" ht="89.25" x14ac:dyDescent="0.2">
      <c r="B12" s="241"/>
      <c r="C12" s="252"/>
      <c r="D12" s="241"/>
      <c r="E12" s="241"/>
      <c r="F12" s="241"/>
      <c r="G12" s="241"/>
      <c r="H12" s="242"/>
      <c r="I12" s="242"/>
      <c r="J12" s="242"/>
      <c r="K12" s="154" t="s">
        <v>8</v>
      </c>
      <c r="L12" s="154" t="s">
        <v>87</v>
      </c>
      <c r="M12" s="154" t="s">
        <v>7</v>
      </c>
      <c r="N12" s="154" t="s">
        <v>4</v>
      </c>
      <c r="O12" s="155" t="s">
        <v>9</v>
      </c>
      <c r="P12" s="155" t="s">
        <v>10</v>
      </c>
      <c r="Q12" s="155" t="s">
        <v>11</v>
      </c>
      <c r="R12" s="156" t="s">
        <v>88</v>
      </c>
      <c r="S12" s="156" t="s">
        <v>89</v>
      </c>
      <c r="T12" s="156" t="s">
        <v>90</v>
      </c>
      <c r="U12" s="154" t="s">
        <v>91</v>
      </c>
      <c r="V12" s="156" t="s">
        <v>92</v>
      </c>
      <c r="W12" s="156" t="s">
        <v>93</v>
      </c>
      <c r="X12" s="154" t="s">
        <v>94</v>
      </c>
      <c r="Y12" s="157" t="s">
        <v>95</v>
      </c>
      <c r="Z12" s="156" t="s">
        <v>17</v>
      </c>
      <c r="AA12" s="156" t="s">
        <v>96</v>
      </c>
      <c r="AB12" s="158" t="s">
        <v>97</v>
      </c>
      <c r="AC12" s="158" t="s">
        <v>98</v>
      </c>
      <c r="AD12" s="158" t="s">
        <v>99</v>
      </c>
      <c r="AE12" s="158" t="s">
        <v>100</v>
      </c>
      <c r="AF12" s="158" t="s">
        <v>101</v>
      </c>
    </row>
    <row r="13" spans="1:32" s="168" customFormat="1" ht="156" x14ac:dyDescent="0.2">
      <c r="B13" s="209" t="s">
        <v>234</v>
      </c>
      <c r="C13" s="214" t="s">
        <v>336</v>
      </c>
      <c r="D13" s="210"/>
      <c r="E13" s="253" t="s">
        <v>235</v>
      </c>
      <c r="F13" s="253" t="s">
        <v>236</v>
      </c>
      <c r="G13" s="256" t="s">
        <v>237</v>
      </c>
      <c r="H13" s="181">
        <v>1</v>
      </c>
      <c r="I13" s="181">
        <v>8</v>
      </c>
      <c r="J13" s="182" t="s">
        <v>238</v>
      </c>
      <c r="K13" s="181" t="s">
        <v>106</v>
      </c>
      <c r="L13" s="181" t="s">
        <v>284</v>
      </c>
      <c r="M13" s="182" t="s">
        <v>247</v>
      </c>
      <c r="N13" s="183" t="s">
        <v>312</v>
      </c>
      <c r="O13" s="184" t="s">
        <v>103</v>
      </c>
      <c r="P13" s="184" t="s">
        <v>103</v>
      </c>
      <c r="Q13" s="184" t="s">
        <v>314</v>
      </c>
      <c r="R13" s="185">
        <v>2</v>
      </c>
      <c r="S13" s="185">
        <v>3</v>
      </c>
      <c r="T13" s="173">
        <v>6</v>
      </c>
      <c r="U13" s="185" t="s">
        <v>10</v>
      </c>
      <c r="V13" s="185">
        <v>10</v>
      </c>
      <c r="W13" s="186">
        <v>60</v>
      </c>
      <c r="X13" s="185" t="s">
        <v>2</v>
      </c>
      <c r="Y13" s="174" t="s">
        <v>240</v>
      </c>
      <c r="Z13" s="170" t="s">
        <v>111</v>
      </c>
      <c r="AA13" s="185" t="s">
        <v>18</v>
      </c>
      <c r="AB13" s="180" t="s">
        <v>315</v>
      </c>
      <c r="AC13" s="180" t="s">
        <v>103</v>
      </c>
      <c r="AD13" s="180" t="s">
        <v>103</v>
      </c>
      <c r="AE13" s="180" t="s">
        <v>346</v>
      </c>
      <c r="AF13" s="180" t="s">
        <v>103</v>
      </c>
    </row>
    <row r="14" spans="1:32" s="168" customFormat="1" ht="156" x14ac:dyDescent="0.2">
      <c r="B14" s="212" t="s">
        <v>234</v>
      </c>
      <c r="C14" s="214" t="s">
        <v>336</v>
      </c>
      <c r="D14" s="213"/>
      <c r="E14" s="254"/>
      <c r="F14" s="254"/>
      <c r="G14" s="257"/>
      <c r="H14" s="181">
        <v>1</v>
      </c>
      <c r="I14" s="181">
        <v>8</v>
      </c>
      <c r="J14" s="182" t="s">
        <v>238</v>
      </c>
      <c r="K14" s="181" t="s">
        <v>109</v>
      </c>
      <c r="L14" s="181" t="s">
        <v>110</v>
      </c>
      <c r="M14" s="182" t="s">
        <v>316</v>
      </c>
      <c r="N14" s="183" t="s">
        <v>107</v>
      </c>
      <c r="O14" s="184" t="s">
        <v>103</v>
      </c>
      <c r="P14" s="184" t="s">
        <v>103</v>
      </c>
      <c r="Q14" s="184" t="s">
        <v>314</v>
      </c>
      <c r="R14" s="185">
        <v>2</v>
      </c>
      <c r="S14" s="185">
        <v>2</v>
      </c>
      <c r="T14" s="185">
        <v>4</v>
      </c>
      <c r="U14" s="185" t="s">
        <v>36</v>
      </c>
      <c r="V14" s="185">
        <v>10</v>
      </c>
      <c r="W14" s="186">
        <v>40</v>
      </c>
      <c r="X14" s="185" t="s">
        <v>2</v>
      </c>
      <c r="Y14" s="185" t="s">
        <v>240</v>
      </c>
      <c r="Z14" s="170" t="s">
        <v>111</v>
      </c>
      <c r="AA14" s="185" t="s">
        <v>18</v>
      </c>
      <c r="AB14" s="180" t="s">
        <v>317</v>
      </c>
      <c r="AC14" s="180" t="s">
        <v>103</v>
      </c>
      <c r="AD14" s="180" t="s">
        <v>103</v>
      </c>
      <c r="AE14" s="180" t="s">
        <v>345</v>
      </c>
      <c r="AF14" s="180"/>
    </row>
    <row r="15" spans="1:32" s="168" customFormat="1" ht="156" x14ac:dyDescent="0.2">
      <c r="B15" s="212" t="s">
        <v>234</v>
      </c>
      <c r="C15" s="214" t="s">
        <v>336</v>
      </c>
      <c r="D15" s="213"/>
      <c r="E15" s="254"/>
      <c r="F15" s="254"/>
      <c r="G15" s="257"/>
      <c r="H15" s="181">
        <v>1</v>
      </c>
      <c r="I15" s="181">
        <v>8</v>
      </c>
      <c r="J15" s="182" t="s">
        <v>238</v>
      </c>
      <c r="K15" s="181" t="s">
        <v>146</v>
      </c>
      <c r="L15" s="181" t="s">
        <v>147</v>
      </c>
      <c r="M15" s="182" t="s">
        <v>318</v>
      </c>
      <c r="N15" s="183" t="s">
        <v>107</v>
      </c>
      <c r="O15" s="184" t="s">
        <v>103</v>
      </c>
      <c r="P15" s="184" t="s">
        <v>103</v>
      </c>
      <c r="Q15" s="184" t="s">
        <v>314</v>
      </c>
      <c r="R15" s="185">
        <v>2</v>
      </c>
      <c r="S15" s="185">
        <v>2</v>
      </c>
      <c r="T15" s="185">
        <v>4</v>
      </c>
      <c r="U15" s="185" t="s">
        <v>36</v>
      </c>
      <c r="V15" s="185">
        <v>10</v>
      </c>
      <c r="W15" s="186">
        <v>40</v>
      </c>
      <c r="X15" s="185" t="s">
        <v>2</v>
      </c>
      <c r="Y15" s="185" t="s">
        <v>240</v>
      </c>
      <c r="Z15" s="170" t="s">
        <v>121</v>
      </c>
      <c r="AA15" s="185" t="s">
        <v>18</v>
      </c>
      <c r="AB15" s="180" t="s">
        <v>103</v>
      </c>
      <c r="AC15" s="180" t="s">
        <v>103</v>
      </c>
      <c r="AD15" s="180" t="s">
        <v>103</v>
      </c>
      <c r="AE15" s="180" t="s">
        <v>347</v>
      </c>
      <c r="AF15" s="180"/>
    </row>
    <row r="16" spans="1:32" s="168" customFormat="1" ht="156" x14ac:dyDescent="0.2">
      <c r="B16" s="212" t="s">
        <v>234</v>
      </c>
      <c r="C16" s="214" t="s">
        <v>336</v>
      </c>
      <c r="D16" s="213"/>
      <c r="E16" s="254"/>
      <c r="F16" s="254"/>
      <c r="G16" s="257"/>
      <c r="H16" s="181">
        <v>1</v>
      </c>
      <c r="I16" s="181">
        <v>8</v>
      </c>
      <c r="J16" s="182" t="s">
        <v>238</v>
      </c>
      <c r="K16" s="181" t="s">
        <v>139</v>
      </c>
      <c r="L16" s="172" t="s">
        <v>140</v>
      </c>
      <c r="M16" s="213" t="s">
        <v>288</v>
      </c>
      <c r="N16" s="183" t="s">
        <v>120</v>
      </c>
      <c r="O16" s="184" t="s">
        <v>103</v>
      </c>
      <c r="P16" s="184" t="s">
        <v>103</v>
      </c>
      <c r="Q16" s="184" t="s">
        <v>103</v>
      </c>
      <c r="R16" s="185">
        <v>2</v>
      </c>
      <c r="S16" s="185">
        <v>3</v>
      </c>
      <c r="T16" s="185">
        <v>6</v>
      </c>
      <c r="U16" s="185" t="s">
        <v>10</v>
      </c>
      <c r="V16" s="185">
        <v>10</v>
      </c>
      <c r="W16" s="186">
        <v>60</v>
      </c>
      <c r="X16" s="185" t="s">
        <v>2</v>
      </c>
      <c r="Y16" s="185" t="s">
        <v>240</v>
      </c>
      <c r="Z16" s="185" t="s">
        <v>162</v>
      </c>
      <c r="AA16" s="185" t="s">
        <v>18</v>
      </c>
      <c r="AB16" s="180" t="s">
        <v>103</v>
      </c>
      <c r="AC16" s="180" t="s">
        <v>103</v>
      </c>
      <c r="AD16" s="180" t="s">
        <v>289</v>
      </c>
      <c r="AE16" s="180" t="s">
        <v>290</v>
      </c>
      <c r="AF16" s="180" t="s">
        <v>103</v>
      </c>
    </row>
    <row r="17" spans="2:33" s="168" customFormat="1" ht="156" x14ac:dyDescent="0.2">
      <c r="B17" s="212" t="s">
        <v>234</v>
      </c>
      <c r="C17" s="214" t="s">
        <v>336</v>
      </c>
      <c r="D17" s="213"/>
      <c r="E17" s="254"/>
      <c r="F17" s="254"/>
      <c r="G17" s="257"/>
      <c r="H17" s="181">
        <v>1</v>
      </c>
      <c r="I17" s="181">
        <v>8</v>
      </c>
      <c r="J17" s="182" t="s">
        <v>238</v>
      </c>
      <c r="K17" s="229" t="s">
        <v>102</v>
      </c>
      <c r="L17" s="172" t="s">
        <v>276</v>
      </c>
      <c r="M17" s="213" t="s">
        <v>294</v>
      </c>
      <c r="N17" s="183" t="s">
        <v>274</v>
      </c>
      <c r="O17" s="184" t="s">
        <v>103</v>
      </c>
      <c r="P17" s="184" t="s">
        <v>103</v>
      </c>
      <c r="Q17" s="184" t="s">
        <v>103</v>
      </c>
      <c r="R17" s="185">
        <v>2</v>
      </c>
      <c r="S17" s="185">
        <v>4</v>
      </c>
      <c r="T17" s="173">
        <v>8</v>
      </c>
      <c r="U17" s="185" t="s">
        <v>10</v>
      </c>
      <c r="V17" s="185">
        <v>25</v>
      </c>
      <c r="W17" s="186">
        <v>200</v>
      </c>
      <c r="X17" s="185" t="s">
        <v>1</v>
      </c>
      <c r="Y17" s="174" t="s">
        <v>239</v>
      </c>
      <c r="Z17" s="185" t="s">
        <v>280</v>
      </c>
      <c r="AA17" s="185" t="s">
        <v>18</v>
      </c>
      <c r="AB17" s="180" t="s">
        <v>103</v>
      </c>
      <c r="AC17" s="180" t="s">
        <v>103</v>
      </c>
      <c r="AD17" s="180" t="s">
        <v>338</v>
      </c>
      <c r="AE17" s="187" t="s">
        <v>384</v>
      </c>
      <c r="AF17" s="180" t="s">
        <v>103</v>
      </c>
    </row>
    <row r="18" spans="2:33" ht="156" x14ac:dyDescent="0.2">
      <c r="B18" s="208" t="s">
        <v>234</v>
      </c>
      <c r="C18" s="214" t="s">
        <v>336</v>
      </c>
      <c r="D18" s="191"/>
      <c r="E18" s="254"/>
      <c r="F18" s="254"/>
      <c r="G18" s="257"/>
      <c r="H18" s="181">
        <v>1</v>
      </c>
      <c r="I18" s="181">
        <v>8</v>
      </c>
      <c r="J18" s="182" t="s">
        <v>238</v>
      </c>
      <c r="K18" s="229" t="s">
        <v>104</v>
      </c>
      <c r="L18" s="172" t="s">
        <v>105</v>
      </c>
      <c r="M18" s="213" t="s">
        <v>295</v>
      </c>
      <c r="N18" s="183" t="s">
        <v>274</v>
      </c>
      <c r="O18" s="184" t="s">
        <v>103</v>
      </c>
      <c r="P18" s="184" t="s">
        <v>103</v>
      </c>
      <c r="Q18" s="184" t="s">
        <v>103</v>
      </c>
      <c r="R18" s="185">
        <v>2</v>
      </c>
      <c r="S18" s="185">
        <v>3</v>
      </c>
      <c r="T18" s="173">
        <v>6</v>
      </c>
      <c r="U18" s="185" t="s">
        <v>10</v>
      </c>
      <c r="V18" s="185">
        <v>25</v>
      </c>
      <c r="W18" s="186">
        <v>150</v>
      </c>
      <c r="X18" s="185" t="s">
        <v>1</v>
      </c>
      <c r="Y18" s="174" t="s">
        <v>239</v>
      </c>
      <c r="Z18" s="185" t="s">
        <v>280</v>
      </c>
      <c r="AA18" s="185" t="s">
        <v>18</v>
      </c>
      <c r="AB18" s="180" t="s">
        <v>103</v>
      </c>
      <c r="AC18" s="180" t="s">
        <v>103</v>
      </c>
      <c r="AD18" s="169" t="s">
        <v>103</v>
      </c>
      <c r="AE18" s="187" t="s">
        <v>384</v>
      </c>
      <c r="AF18" s="188" t="s">
        <v>103</v>
      </c>
    </row>
    <row r="19" spans="2:33" ht="156" x14ac:dyDescent="0.2">
      <c r="B19" s="208" t="s">
        <v>234</v>
      </c>
      <c r="C19" s="214" t="s">
        <v>336</v>
      </c>
      <c r="D19" s="211"/>
      <c r="E19" s="254"/>
      <c r="F19" s="254"/>
      <c r="G19" s="257"/>
      <c r="H19" s="181">
        <v>1</v>
      </c>
      <c r="I19" s="181">
        <v>8</v>
      </c>
      <c r="J19" s="182" t="s">
        <v>238</v>
      </c>
      <c r="K19" s="181" t="s">
        <v>45</v>
      </c>
      <c r="L19" s="183" t="s">
        <v>116</v>
      </c>
      <c r="M19" s="190" t="s">
        <v>248</v>
      </c>
      <c r="N19" s="183" t="s">
        <v>117</v>
      </c>
      <c r="O19" s="184" t="s">
        <v>103</v>
      </c>
      <c r="P19" s="184" t="s">
        <v>103</v>
      </c>
      <c r="Q19" s="184" t="s">
        <v>103</v>
      </c>
      <c r="R19" s="185">
        <v>2</v>
      </c>
      <c r="S19" s="185">
        <v>3</v>
      </c>
      <c r="T19" s="185">
        <v>6</v>
      </c>
      <c r="U19" s="185" t="s">
        <v>10</v>
      </c>
      <c r="V19" s="185">
        <v>25</v>
      </c>
      <c r="W19" s="186">
        <v>150</v>
      </c>
      <c r="X19" s="185" t="s">
        <v>1</v>
      </c>
      <c r="Y19" s="185" t="s">
        <v>239</v>
      </c>
      <c r="Z19" s="185" t="s">
        <v>118</v>
      </c>
      <c r="AA19" s="185" t="s">
        <v>18</v>
      </c>
      <c r="AB19" s="180" t="s">
        <v>103</v>
      </c>
      <c r="AC19" s="180" t="s">
        <v>103</v>
      </c>
      <c r="AD19" s="189" t="s">
        <v>103</v>
      </c>
      <c r="AE19" s="192" t="s">
        <v>394</v>
      </c>
      <c r="AF19" s="188" t="s">
        <v>103</v>
      </c>
    </row>
    <row r="20" spans="2:33" ht="156" x14ac:dyDescent="0.2">
      <c r="B20" s="208" t="s">
        <v>234</v>
      </c>
      <c r="C20" s="214" t="s">
        <v>336</v>
      </c>
      <c r="D20" s="211"/>
      <c r="E20" s="254"/>
      <c r="F20" s="254"/>
      <c r="G20" s="257"/>
      <c r="H20" s="181">
        <v>1</v>
      </c>
      <c r="I20" s="181">
        <v>8</v>
      </c>
      <c r="J20" s="182" t="s">
        <v>238</v>
      </c>
      <c r="K20" s="181" t="s">
        <v>45</v>
      </c>
      <c r="L20" s="183" t="s">
        <v>112</v>
      </c>
      <c r="M20" s="213" t="s">
        <v>319</v>
      </c>
      <c r="N20" s="183" t="s">
        <v>277</v>
      </c>
      <c r="O20" s="179" t="s">
        <v>103</v>
      </c>
      <c r="P20" s="179" t="s">
        <v>103</v>
      </c>
      <c r="Q20" s="179" t="s">
        <v>314</v>
      </c>
      <c r="R20" s="185">
        <v>2</v>
      </c>
      <c r="S20" s="185">
        <v>3</v>
      </c>
      <c r="T20" s="185">
        <v>6</v>
      </c>
      <c r="U20" s="185" t="s">
        <v>10</v>
      </c>
      <c r="V20" s="185">
        <v>10</v>
      </c>
      <c r="W20" s="186">
        <v>60</v>
      </c>
      <c r="X20" s="185" t="s">
        <v>2</v>
      </c>
      <c r="Y20" s="185" t="s">
        <v>240</v>
      </c>
      <c r="Z20" s="185" t="s">
        <v>113</v>
      </c>
      <c r="AA20" s="185" t="s">
        <v>18</v>
      </c>
      <c r="AB20" s="180" t="s">
        <v>103</v>
      </c>
      <c r="AC20" s="180" t="s">
        <v>103</v>
      </c>
      <c r="AD20" s="189" t="s">
        <v>320</v>
      </c>
      <c r="AE20" s="189" t="s">
        <v>321</v>
      </c>
      <c r="AF20" s="175"/>
    </row>
    <row r="21" spans="2:33" ht="156" x14ac:dyDescent="0.2">
      <c r="B21" s="208" t="s">
        <v>234</v>
      </c>
      <c r="C21" s="214" t="s">
        <v>336</v>
      </c>
      <c r="D21" s="211"/>
      <c r="E21" s="254"/>
      <c r="F21" s="254"/>
      <c r="G21" s="257"/>
      <c r="H21" s="181">
        <v>1</v>
      </c>
      <c r="I21" s="181">
        <v>8</v>
      </c>
      <c r="J21" s="182" t="s">
        <v>238</v>
      </c>
      <c r="K21" s="181" t="s">
        <v>45</v>
      </c>
      <c r="L21" s="183" t="s">
        <v>278</v>
      </c>
      <c r="M21" s="213" t="s">
        <v>322</v>
      </c>
      <c r="N21" s="183" t="s">
        <v>117</v>
      </c>
      <c r="O21" s="179" t="s">
        <v>323</v>
      </c>
      <c r="P21" s="179" t="s">
        <v>103</v>
      </c>
      <c r="Q21" s="179" t="s">
        <v>314</v>
      </c>
      <c r="R21" s="185">
        <v>2</v>
      </c>
      <c r="S21" s="185">
        <v>2</v>
      </c>
      <c r="T21" s="185">
        <v>4</v>
      </c>
      <c r="U21" s="185" t="s">
        <v>36</v>
      </c>
      <c r="V21" s="185">
        <v>10</v>
      </c>
      <c r="W21" s="186">
        <v>40</v>
      </c>
      <c r="X21" s="185" t="s">
        <v>2</v>
      </c>
      <c r="Y21" s="185" t="s">
        <v>240</v>
      </c>
      <c r="Z21" s="185" t="s">
        <v>165</v>
      </c>
      <c r="AA21" s="185" t="s">
        <v>18</v>
      </c>
      <c r="AB21" s="180" t="s">
        <v>103</v>
      </c>
      <c r="AC21" s="180" t="s">
        <v>103</v>
      </c>
      <c r="AD21" s="189" t="s">
        <v>323</v>
      </c>
      <c r="AE21" s="189" t="s">
        <v>340</v>
      </c>
      <c r="AF21" s="175"/>
    </row>
    <row r="22" spans="2:33" s="167" customFormat="1" ht="156" x14ac:dyDescent="0.2">
      <c r="B22" s="208" t="s">
        <v>234</v>
      </c>
      <c r="C22" s="214" t="s">
        <v>336</v>
      </c>
      <c r="D22" s="211"/>
      <c r="E22" s="254"/>
      <c r="F22" s="254"/>
      <c r="G22" s="257"/>
      <c r="H22" s="181">
        <v>1</v>
      </c>
      <c r="I22" s="181">
        <v>8</v>
      </c>
      <c r="J22" s="182" t="s">
        <v>238</v>
      </c>
      <c r="K22" s="181" t="s">
        <v>45</v>
      </c>
      <c r="L22" s="183" t="s">
        <v>114</v>
      </c>
      <c r="M22" s="213" t="s">
        <v>254</v>
      </c>
      <c r="N22" s="183" t="s">
        <v>277</v>
      </c>
      <c r="O22" s="179" t="s">
        <v>103</v>
      </c>
      <c r="P22" s="179" t="s">
        <v>287</v>
      </c>
      <c r="Q22" s="179" t="s">
        <v>255</v>
      </c>
      <c r="R22" s="185">
        <v>2</v>
      </c>
      <c r="S22" s="185">
        <v>3</v>
      </c>
      <c r="T22" s="185">
        <v>6</v>
      </c>
      <c r="U22" s="185" t="s">
        <v>10</v>
      </c>
      <c r="V22" s="185">
        <v>10</v>
      </c>
      <c r="W22" s="186">
        <v>60</v>
      </c>
      <c r="X22" s="185" t="s">
        <v>2</v>
      </c>
      <c r="Y22" s="185" t="s">
        <v>240</v>
      </c>
      <c r="Z22" s="185" t="s">
        <v>113</v>
      </c>
      <c r="AA22" s="185" t="s">
        <v>18</v>
      </c>
      <c r="AB22" s="180" t="s">
        <v>103</v>
      </c>
      <c r="AC22" s="180" t="s">
        <v>103</v>
      </c>
      <c r="AD22" s="189" t="s">
        <v>256</v>
      </c>
      <c r="AE22" s="189" t="s">
        <v>257</v>
      </c>
      <c r="AF22" s="175" t="s">
        <v>341</v>
      </c>
    </row>
    <row r="23" spans="2:33" s="168" customFormat="1" ht="156" x14ac:dyDescent="0.2">
      <c r="B23" s="208" t="s">
        <v>234</v>
      </c>
      <c r="C23" s="214" t="s">
        <v>336</v>
      </c>
      <c r="D23" s="211"/>
      <c r="E23" s="255"/>
      <c r="F23" s="255"/>
      <c r="G23" s="258"/>
      <c r="H23" s="181">
        <v>1</v>
      </c>
      <c r="I23" s="181">
        <v>8</v>
      </c>
      <c r="J23" s="182" t="s">
        <v>238</v>
      </c>
      <c r="K23" s="181" t="s">
        <v>28</v>
      </c>
      <c r="L23" s="172" t="s">
        <v>119</v>
      </c>
      <c r="M23" s="213" t="s">
        <v>249</v>
      </c>
      <c r="N23" s="181" t="s">
        <v>272</v>
      </c>
      <c r="O23" s="184" t="s">
        <v>103</v>
      </c>
      <c r="P23" s="184" t="s">
        <v>103</v>
      </c>
      <c r="Q23" s="184" t="s">
        <v>103</v>
      </c>
      <c r="R23" s="185">
        <v>2</v>
      </c>
      <c r="S23" s="185">
        <v>4</v>
      </c>
      <c r="T23" s="173">
        <v>8</v>
      </c>
      <c r="U23" s="185" t="s">
        <v>10</v>
      </c>
      <c r="V23" s="185">
        <v>25</v>
      </c>
      <c r="W23" s="186">
        <v>200</v>
      </c>
      <c r="X23" s="185" t="s">
        <v>1</v>
      </c>
      <c r="Y23" s="174" t="s">
        <v>239</v>
      </c>
      <c r="Z23" s="170" t="s">
        <v>121</v>
      </c>
      <c r="AA23" s="185" t="s">
        <v>18</v>
      </c>
      <c r="AB23" s="180" t="s">
        <v>103</v>
      </c>
      <c r="AC23" s="180" t="s">
        <v>103</v>
      </c>
      <c r="AD23" s="180" t="s">
        <v>103</v>
      </c>
      <c r="AE23" s="189" t="s">
        <v>389</v>
      </c>
      <c r="AF23" s="188" t="s">
        <v>103</v>
      </c>
    </row>
    <row r="24" spans="2:33" s="168" customFormat="1" ht="156" x14ac:dyDescent="0.2">
      <c r="B24" s="212" t="s">
        <v>234</v>
      </c>
      <c r="C24" s="214" t="s">
        <v>336</v>
      </c>
      <c r="D24" s="213"/>
      <c r="E24" s="253" t="s">
        <v>235</v>
      </c>
      <c r="F24" s="253" t="s">
        <v>246</v>
      </c>
      <c r="G24" s="256" t="s">
        <v>237</v>
      </c>
      <c r="H24" s="181">
        <v>1</v>
      </c>
      <c r="I24" s="181">
        <v>8</v>
      </c>
      <c r="J24" s="182" t="s">
        <v>245</v>
      </c>
      <c r="K24" s="181" t="s">
        <v>102</v>
      </c>
      <c r="L24" s="172" t="s">
        <v>276</v>
      </c>
      <c r="M24" s="213" t="s">
        <v>294</v>
      </c>
      <c r="N24" s="183" t="s">
        <v>274</v>
      </c>
      <c r="O24" s="184" t="s">
        <v>103</v>
      </c>
      <c r="P24" s="184" t="s">
        <v>103</v>
      </c>
      <c r="Q24" s="179" t="s">
        <v>314</v>
      </c>
      <c r="R24" s="185">
        <v>2</v>
      </c>
      <c r="S24" s="185">
        <v>4</v>
      </c>
      <c r="T24" s="173">
        <v>8</v>
      </c>
      <c r="U24" s="185" t="s">
        <v>10</v>
      </c>
      <c r="V24" s="185">
        <v>25</v>
      </c>
      <c r="W24" s="186">
        <v>200</v>
      </c>
      <c r="X24" s="185" t="s">
        <v>1</v>
      </c>
      <c r="Y24" s="174" t="s">
        <v>239</v>
      </c>
      <c r="Z24" s="185" t="s">
        <v>280</v>
      </c>
      <c r="AA24" s="185" t="s">
        <v>18</v>
      </c>
      <c r="AB24" s="180" t="s">
        <v>103</v>
      </c>
      <c r="AC24" s="180" t="s">
        <v>103</v>
      </c>
      <c r="AD24" s="180" t="s">
        <v>338</v>
      </c>
      <c r="AE24" s="231" t="s">
        <v>385</v>
      </c>
      <c r="AF24" s="180" t="s">
        <v>103</v>
      </c>
    </row>
    <row r="25" spans="2:33" s="168" customFormat="1" ht="156" x14ac:dyDescent="0.2">
      <c r="B25" s="212" t="s">
        <v>234</v>
      </c>
      <c r="C25" s="214" t="s">
        <v>336</v>
      </c>
      <c r="D25" s="213"/>
      <c r="E25" s="254"/>
      <c r="F25" s="254"/>
      <c r="G25" s="257"/>
      <c r="H25" s="181">
        <v>1</v>
      </c>
      <c r="I25" s="181">
        <v>8</v>
      </c>
      <c r="J25" s="182" t="s">
        <v>245</v>
      </c>
      <c r="K25" s="181" t="s">
        <v>104</v>
      </c>
      <c r="L25" s="172" t="s">
        <v>105</v>
      </c>
      <c r="M25" s="213" t="s">
        <v>295</v>
      </c>
      <c r="N25" s="183" t="s">
        <v>274</v>
      </c>
      <c r="O25" s="184" t="s">
        <v>103</v>
      </c>
      <c r="P25" s="184" t="s">
        <v>103</v>
      </c>
      <c r="Q25" s="179" t="s">
        <v>314</v>
      </c>
      <c r="R25" s="185">
        <v>2</v>
      </c>
      <c r="S25" s="185">
        <v>3</v>
      </c>
      <c r="T25" s="173">
        <v>6</v>
      </c>
      <c r="U25" s="185" t="s">
        <v>10</v>
      </c>
      <c r="V25" s="185">
        <v>25</v>
      </c>
      <c r="W25" s="186">
        <v>150</v>
      </c>
      <c r="X25" s="185" t="s">
        <v>1</v>
      </c>
      <c r="Y25" s="174" t="s">
        <v>239</v>
      </c>
      <c r="Z25" s="185" t="s">
        <v>280</v>
      </c>
      <c r="AA25" s="185" t="s">
        <v>18</v>
      </c>
      <c r="AB25" s="180" t="s">
        <v>103</v>
      </c>
      <c r="AC25" s="180" t="s">
        <v>103</v>
      </c>
      <c r="AD25" s="169" t="s">
        <v>103</v>
      </c>
      <c r="AE25" s="171" t="s">
        <v>398</v>
      </c>
      <c r="AF25" s="188" t="s">
        <v>103</v>
      </c>
    </row>
    <row r="26" spans="2:33" s="168" customFormat="1" ht="156" x14ac:dyDescent="0.2">
      <c r="B26" s="212" t="s">
        <v>234</v>
      </c>
      <c r="C26" s="214" t="s">
        <v>336</v>
      </c>
      <c r="D26" s="213"/>
      <c r="E26" s="255"/>
      <c r="F26" s="255"/>
      <c r="G26" s="258"/>
      <c r="H26" s="181">
        <v>1</v>
      </c>
      <c r="I26" s="181">
        <v>8</v>
      </c>
      <c r="J26" s="182" t="s">
        <v>245</v>
      </c>
      <c r="K26" s="181" t="s">
        <v>139</v>
      </c>
      <c r="L26" s="183" t="s">
        <v>140</v>
      </c>
      <c r="M26" s="230" t="s">
        <v>291</v>
      </c>
      <c r="N26" s="183" t="s">
        <v>120</v>
      </c>
      <c r="O26" s="166" t="s">
        <v>103</v>
      </c>
      <c r="P26" s="184" t="s">
        <v>103</v>
      </c>
      <c r="Q26" s="184" t="s">
        <v>241</v>
      </c>
      <c r="R26" s="185">
        <v>2</v>
      </c>
      <c r="S26" s="185">
        <v>1</v>
      </c>
      <c r="T26" s="185">
        <v>2</v>
      </c>
      <c r="U26" s="185" t="s">
        <v>36</v>
      </c>
      <c r="V26" s="185">
        <v>10</v>
      </c>
      <c r="W26" s="186">
        <v>20</v>
      </c>
      <c r="X26" s="185" t="s">
        <v>3</v>
      </c>
      <c r="Y26" s="174" t="s">
        <v>242</v>
      </c>
      <c r="Z26" s="185" t="s">
        <v>157</v>
      </c>
      <c r="AA26" s="185" t="s">
        <v>18</v>
      </c>
      <c r="AB26" s="180" t="s">
        <v>103</v>
      </c>
      <c r="AC26" s="180" t="s">
        <v>103</v>
      </c>
      <c r="AD26" s="166" t="s">
        <v>103</v>
      </c>
      <c r="AE26" s="180" t="s">
        <v>292</v>
      </c>
      <c r="AF26" s="180" t="s">
        <v>293</v>
      </c>
    </row>
    <row r="27" spans="2:33" ht="125.25" customHeight="1" x14ac:dyDescent="0.2">
      <c r="B27" s="208" t="s">
        <v>234</v>
      </c>
      <c r="C27" s="214" t="s">
        <v>336</v>
      </c>
      <c r="D27" s="211"/>
      <c r="E27" s="253" t="s">
        <v>243</v>
      </c>
      <c r="F27" s="253" t="s">
        <v>236</v>
      </c>
      <c r="G27" s="256" t="s">
        <v>244</v>
      </c>
      <c r="H27" s="181">
        <v>1</v>
      </c>
      <c r="I27" s="181">
        <v>8</v>
      </c>
      <c r="J27" s="182" t="s">
        <v>238</v>
      </c>
      <c r="K27" s="181" t="s">
        <v>106</v>
      </c>
      <c r="L27" s="181" t="s">
        <v>284</v>
      </c>
      <c r="M27" s="182" t="s">
        <v>247</v>
      </c>
      <c r="N27" s="183" t="s">
        <v>312</v>
      </c>
      <c r="O27" s="184" t="s">
        <v>103</v>
      </c>
      <c r="P27" s="184" t="s">
        <v>103</v>
      </c>
      <c r="Q27" s="184" t="s">
        <v>314</v>
      </c>
      <c r="R27" s="185">
        <v>2</v>
      </c>
      <c r="S27" s="185">
        <v>3</v>
      </c>
      <c r="T27" s="173">
        <v>6</v>
      </c>
      <c r="U27" s="185" t="s">
        <v>10</v>
      </c>
      <c r="V27" s="185">
        <v>10</v>
      </c>
      <c r="W27" s="186">
        <v>60</v>
      </c>
      <c r="X27" s="185" t="s">
        <v>2</v>
      </c>
      <c r="Y27" s="174" t="s">
        <v>240</v>
      </c>
      <c r="Z27" s="170" t="s">
        <v>111</v>
      </c>
      <c r="AA27" s="185" t="s">
        <v>18</v>
      </c>
      <c r="AB27" s="180" t="s">
        <v>315</v>
      </c>
      <c r="AC27" s="180" t="s">
        <v>103</v>
      </c>
      <c r="AD27" s="180" t="s">
        <v>103</v>
      </c>
      <c r="AE27" s="180" t="s">
        <v>346</v>
      </c>
      <c r="AF27" s="180" t="s">
        <v>103</v>
      </c>
      <c r="AG27" s="168"/>
    </row>
    <row r="28" spans="2:33" ht="156" x14ac:dyDescent="0.2">
      <c r="B28" s="208" t="s">
        <v>234</v>
      </c>
      <c r="C28" s="214" t="s">
        <v>336</v>
      </c>
      <c r="D28" s="211"/>
      <c r="E28" s="254"/>
      <c r="F28" s="254"/>
      <c r="G28" s="257"/>
      <c r="H28" s="181">
        <v>1</v>
      </c>
      <c r="I28" s="181">
        <v>8</v>
      </c>
      <c r="J28" s="182" t="s">
        <v>238</v>
      </c>
      <c r="K28" s="181" t="s">
        <v>109</v>
      </c>
      <c r="L28" s="181" t="s">
        <v>110</v>
      </c>
      <c r="M28" s="182" t="s">
        <v>316</v>
      </c>
      <c r="N28" s="183" t="s">
        <v>107</v>
      </c>
      <c r="O28" s="184" t="s">
        <v>103</v>
      </c>
      <c r="P28" s="184" t="s">
        <v>103</v>
      </c>
      <c r="Q28" s="184" t="s">
        <v>314</v>
      </c>
      <c r="R28" s="185">
        <v>2</v>
      </c>
      <c r="S28" s="185">
        <v>2</v>
      </c>
      <c r="T28" s="185">
        <v>4</v>
      </c>
      <c r="U28" s="185" t="s">
        <v>36</v>
      </c>
      <c r="V28" s="185">
        <v>10</v>
      </c>
      <c r="W28" s="186">
        <v>40</v>
      </c>
      <c r="X28" s="185" t="s">
        <v>2</v>
      </c>
      <c r="Y28" s="185" t="s">
        <v>240</v>
      </c>
      <c r="Z28" s="170" t="s">
        <v>111</v>
      </c>
      <c r="AA28" s="185" t="s">
        <v>18</v>
      </c>
      <c r="AB28" s="180" t="s">
        <v>317</v>
      </c>
      <c r="AC28" s="180" t="s">
        <v>103</v>
      </c>
      <c r="AD28" s="180" t="s">
        <v>103</v>
      </c>
      <c r="AE28" s="180" t="s">
        <v>345</v>
      </c>
      <c r="AF28" s="180"/>
      <c r="AG28" s="168"/>
    </row>
    <row r="29" spans="2:33" ht="156" x14ac:dyDescent="0.2">
      <c r="B29" s="208" t="s">
        <v>234</v>
      </c>
      <c r="C29" s="214" t="s">
        <v>336</v>
      </c>
      <c r="D29" s="211"/>
      <c r="E29" s="254"/>
      <c r="F29" s="254"/>
      <c r="G29" s="257"/>
      <c r="H29" s="181">
        <v>1</v>
      </c>
      <c r="I29" s="181">
        <v>8</v>
      </c>
      <c r="J29" s="182" t="s">
        <v>238</v>
      </c>
      <c r="K29" s="181" t="s">
        <v>146</v>
      </c>
      <c r="L29" s="181" t="s">
        <v>147</v>
      </c>
      <c r="M29" s="182" t="s">
        <v>318</v>
      </c>
      <c r="N29" s="183" t="s">
        <v>107</v>
      </c>
      <c r="O29" s="184" t="s">
        <v>103</v>
      </c>
      <c r="P29" s="184" t="s">
        <v>103</v>
      </c>
      <c r="Q29" s="184" t="s">
        <v>314</v>
      </c>
      <c r="R29" s="185">
        <v>2</v>
      </c>
      <c r="S29" s="185">
        <v>2</v>
      </c>
      <c r="T29" s="185">
        <v>4</v>
      </c>
      <c r="U29" s="185" t="s">
        <v>36</v>
      </c>
      <c r="V29" s="185">
        <v>10</v>
      </c>
      <c r="W29" s="186">
        <v>40</v>
      </c>
      <c r="X29" s="185" t="s">
        <v>2</v>
      </c>
      <c r="Y29" s="185" t="s">
        <v>240</v>
      </c>
      <c r="Z29" s="170" t="s">
        <v>121</v>
      </c>
      <c r="AA29" s="185" t="s">
        <v>18</v>
      </c>
      <c r="AB29" s="180" t="s">
        <v>103</v>
      </c>
      <c r="AC29" s="180" t="s">
        <v>103</v>
      </c>
      <c r="AD29" s="180" t="s">
        <v>103</v>
      </c>
      <c r="AE29" s="180" t="s">
        <v>347</v>
      </c>
      <c r="AF29" s="180"/>
      <c r="AG29" s="168"/>
    </row>
    <row r="30" spans="2:33" ht="156" x14ac:dyDescent="0.2">
      <c r="B30" s="208" t="s">
        <v>234</v>
      </c>
      <c r="C30" s="214" t="s">
        <v>336</v>
      </c>
      <c r="D30" s="211"/>
      <c r="E30" s="254"/>
      <c r="F30" s="254"/>
      <c r="G30" s="257"/>
      <c r="H30" s="181">
        <v>1</v>
      </c>
      <c r="I30" s="181">
        <v>8</v>
      </c>
      <c r="J30" s="182" t="s">
        <v>238</v>
      </c>
      <c r="K30" s="181" t="s">
        <v>139</v>
      </c>
      <c r="L30" s="172" t="s">
        <v>140</v>
      </c>
      <c r="M30" s="213" t="s">
        <v>288</v>
      </c>
      <c r="N30" s="183" t="s">
        <v>120</v>
      </c>
      <c r="O30" s="184" t="s">
        <v>103</v>
      </c>
      <c r="P30" s="184" t="s">
        <v>103</v>
      </c>
      <c r="Q30" s="184" t="s">
        <v>103</v>
      </c>
      <c r="R30" s="185">
        <v>2</v>
      </c>
      <c r="S30" s="185">
        <v>3</v>
      </c>
      <c r="T30" s="185">
        <v>6</v>
      </c>
      <c r="U30" s="185" t="s">
        <v>10</v>
      </c>
      <c r="V30" s="185">
        <v>10</v>
      </c>
      <c r="W30" s="186">
        <v>60</v>
      </c>
      <c r="X30" s="185" t="s">
        <v>2</v>
      </c>
      <c r="Y30" s="185" t="s">
        <v>240</v>
      </c>
      <c r="Z30" s="185" t="s">
        <v>162</v>
      </c>
      <c r="AA30" s="185" t="s">
        <v>18</v>
      </c>
      <c r="AB30" s="180" t="s">
        <v>103</v>
      </c>
      <c r="AC30" s="180" t="s">
        <v>103</v>
      </c>
      <c r="AD30" s="180" t="s">
        <v>289</v>
      </c>
      <c r="AE30" s="180" t="s">
        <v>290</v>
      </c>
      <c r="AF30" s="180" t="s">
        <v>103</v>
      </c>
      <c r="AG30" s="168"/>
    </row>
    <row r="31" spans="2:33" ht="156" x14ac:dyDescent="0.2">
      <c r="B31" s="208" t="s">
        <v>234</v>
      </c>
      <c r="C31" s="214" t="s">
        <v>336</v>
      </c>
      <c r="D31" s="211"/>
      <c r="E31" s="254"/>
      <c r="F31" s="254"/>
      <c r="G31" s="257"/>
      <c r="H31" s="181">
        <v>1</v>
      </c>
      <c r="I31" s="181">
        <v>8</v>
      </c>
      <c r="J31" s="182" t="s">
        <v>238</v>
      </c>
      <c r="K31" s="181" t="s">
        <v>102</v>
      </c>
      <c r="L31" s="172" t="s">
        <v>276</v>
      </c>
      <c r="M31" s="213" t="s">
        <v>294</v>
      </c>
      <c r="N31" s="183" t="s">
        <v>274</v>
      </c>
      <c r="O31" s="184" t="s">
        <v>103</v>
      </c>
      <c r="P31" s="184" t="s">
        <v>103</v>
      </c>
      <c r="Q31" s="184" t="s">
        <v>103</v>
      </c>
      <c r="R31" s="185">
        <v>2</v>
      </c>
      <c r="S31" s="185">
        <v>4</v>
      </c>
      <c r="T31" s="173">
        <v>8</v>
      </c>
      <c r="U31" s="185" t="s">
        <v>10</v>
      </c>
      <c r="V31" s="185">
        <v>25</v>
      </c>
      <c r="W31" s="186">
        <v>200</v>
      </c>
      <c r="X31" s="185" t="s">
        <v>1</v>
      </c>
      <c r="Y31" s="174" t="s">
        <v>239</v>
      </c>
      <c r="Z31" s="185" t="s">
        <v>280</v>
      </c>
      <c r="AA31" s="185" t="s">
        <v>18</v>
      </c>
      <c r="AB31" s="180" t="s">
        <v>103</v>
      </c>
      <c r="AC31" s="180" t="s">
        <v>103</v>
      </c>
      <c r="AD31" s="180" t="s">
        <v>338</v>
      </c>
      <c r="AE31" s="231" t="s">
        <v>385</v>
      </c>
      <c r="AF31" s="180" t="s">
        <v>103</v>
      </c>
      <c r="AG31" s="168"/>
    </row>
    <row r="32" spans="2:33" ht="156" x14ac:dyDescent="0.2">
      <c r="B32" s="208" t="s">
        <v>234</v>
      </c>
      <c r="C32" s="214" t="s">
        <v>336</v>
      </c>
      <c r="D32" s="211"/>
      <c r="E32" s="254"/>
      <c r="F32" s="254"/>
      <c r="G32" s="257"/>
      <c r="H32" s="181">
        <v>1</v>
      </c>
      <c r="I32" s="181">
        <v>8</v>
      </c>
      <c r="J32" s="182" t="s">
        <v>238</v>
      </c>
      <c r="K32" s="181" t="s">
        <v>104</v>
      </c>
      <c r="L32" s="172" t="s">
        <v>105</v>
      </c>
      <c r="M32" s="213" t="s">
        <v>295</v>
      </c>
      <c r="N32" s="183" t="s">
        <v>274</v>
      </c>
      <c r="O32" s="184" t="s">
        <v>103</v>
      </c>
      <c r="P32" s="184" t="s">
        <v>103</v>
      </c>
      <c r="Q32" s="184" t="s">
        <v>103</v>
      </c>
      <c r="R32" s="185">
        <v>2</v>
      </c>
      <c r="S32" s="185">
        <v>3</v>
      </c>
      <c r="T32" s="173">
        <v>6</v>
      </c>
      <c r="U32" s="185" t="s">
        <v>10</v>
      </c>
      <c r="V32" s="185">
        <v>25</v>
      </c>
      <c r="W32" s="186">
        <v>150</v>
      </c>
      <c r="X32" s="185" t="s">
        <v>1</v>
      </c>
      <c r="Y32" s="174" t="s">
        <v>239</v>
      </c>
      <c r="Z32" s="185" t="s">
        <v>280</v>
      </c>
      <c r="AA32" s="185" t="s">
        <v>18</v>
      </c>
      <c r="AB32" s="180" t="s">
        <v>103</v>
      </c>
      <c r="AC32" s="180" t="s">
        <v>103</v>
      </c>
      <c r="AD32" s="169" t="s">
        <v>103</v>
      </c>
      <c r="AE32" s="232" t="s">
        <v>386</v>
      </c>
      <c r="AF32" s="188" t="s">
        <v>103</v>
      </c>
      <c r="AG32" s="168"/>
    </row>
    <row r="33" spans="2:32" s="168" customFormat="1" ht="156" x14ac:dyDescent="0.2">
      <c r="B33" s="212" t="s">
        <v>234</v>
      </c>
      <c r="C33" s="214" t="s">
        <v>336</v>
      </c>
      <c r="D33" s="213"/>
      <c r="E33" s="254"/>
      <c r="F33" s="254"/>
      <c r="G33" s="257"/>
      <c r="H33" s="181">
        <v>1</v>
      </c>
      <c r="I33" s="181">
        <v>8</v>
      </c>
      <c r="J33" s="182" t="s">
        <v>238</v>
      </c>
      <c r="K33" s="181" t="s">
        <v>28</v>
      </c>
      <c r="L33" s="172" t="s">
        <v>119</v>
      </c>
      <c r="M33" s="213" t="s">
        <v>249</v>
      </c>
      <c r="N33" s="181" t="s">
        <v>272</v>
      </c>
      <c r="O33" s="184" t="s">
        <v>103</v>
      </c>
      <c r="P33" s="184" t="s">
        <v>103</v>
      </c>
      <c r="Q33" s="184" t="s">
        <v>103</v>
      </c>
      <c r="R33" s="185">
        <v>2</v>
      </c>
      <c r="S33" s="185">
        <v>4</v>
      </c>
      <c r="T33" s="173">
        <v>8</v>
      </c>
      <c r="U33" s="185" t="s">
        <v>10</v>
      </c>
      <c r="V33" s="185">
        <v>25</v>
      </c>
      <c r="W33" s="186">
        <v>200</v>
      </c>
      <c r="X33" s="185" t="s">
        <v>1</v>
      </c>
      <c r="Y33" s="174" t="s">
        <v>239</v>
      </c>
      <c r="Z33" s="170" t="s">
        <v>121</v>
      </c>
      <c r="AA33" s="185" t="s">
        <v>18</v>
      </c>
      <c r="AB33" s="180" t="s">
        <v>103</v>
      </c>
      <c r="AC33" s="180" t="s">
        <v>103</v>
      </c>
      <c r="AD33" s="180" t="s">
        <v>103</v>
      </c>
      <c r="AE33" s="189" t="s">
        <v>390</v>
      </c>
      <c r="AF33" s="188" t="s">
        <v>103</v>
      </c>
    </row>
    <row r="34" spans="2:32" s="168" customFormat="1" ht="156" x14ac:dyDescent="0.2">
      <c r="B34" s="212" t="s">
        <v>234</v>
      </c>
      <c r="C34" s="214" t="s">
        <v>336</v>
      </c>
      <c r="D34" s="213"/>
      <c r="E34" s="254"/>
      <c r="F34" s="254"/>
      <c r="G34" s="257"/>
      <c r="H34" s="181">
        <v>1</v>
      </c>
      <c r="I34" s="181">
        <v>8</v>
      </c>
      <c r="J34" s="182" t="s">
        <v>238</v>
      </c>
      <c r="K34" s="181" t="s">
        <v>45</v>
      </c>
      <c r="L34" s="183" t="s">
        <v>116</v>
      </c>
      <c r="M34" s="190" t="s">
        <v>248</v>
      </c>
      <c r="N34" s="183" t="s">
        <v>117</v>
      </c>
      <c r="O34" s="184" t="s">
        <v>103</v>
      </c>
      <c r="P34" s="184" t="s">
        <v>103</v>
      </c>
      <c r="Q34" s="184" t="s">
        <v>103</v>
      </c>
      <c r="R34" s="185">
        <v>2</v>
      </c>
      <c r="S34" s="185">
        <v>3</v>
      </c>
      <c r="T34" s="185">
        <v>6</v>
      </c>
      <c r="U34" s="185" t="s">
        <v>10</v>
      </c>
      <c r="V34" s="185">
        <v>25</v>
      </c>
      <c r="W34" s="186">
        <v>150</v>
      </c>
      <c r="X34" s="185" t="s">
        <v>1</v>
      </c>
      <c r="Y34" s="185" t="s">
        <v>239</v>
      </c>
      <c r="Z34" s="185" t="s">
        <v>118</v>
      </c>
      <c r="AA34" s="185" t="s">
        <v>18</v>
      </c>
      <c r="AB34" s="180" t="s">
        <v>103</v>
      </c>
      <c r="AC34" s="180" t="s">
        <v>103</v>
      </c>
      <c r="AD34" s="189" t="s">
        <v>103</v>
      </c>
      <c r="AE34" s="192" t="s">
        <v>395</v>
      </c>
      <c r="AF34" s="188" t="s">
        <v>103</v>
      </c>
    </row>
    <row r="35" spans="2:32" s="168" customFormat="1" ht="156" x14ac:dyDescent="0.2">
      <c r="B35" s="212" t="s">
        <v>234</v>
      </c>
      <c r="C35" s="214" t="s">
        <v>336</v>
      </c>
      <c r="D35" s="213"/>
      <c r="E35" s="254"/>
      <c r="F35" s="254"/>
      <c r="G35" s="257"/>
      <c r="H35" s="181">
        <v>1</v>
      </c>
      <c r="I35" s="181">
        <v>8</v>
      </c>
      <c r="J35" s="182" t="s">
        <v>238</v>
      </c>
      <c r="K35" s="181" t="s">
        <v>45</v>
      </c>
      <c r="L35" s="183" t="s">
        <v>112</v>
      </c>
      <c r="M35" s="213" t="s">
        <v>319</v>
      </c>
      <c r="N35" s="183" t="s">
        <v>277</v>
      </c>
      <c r="O35" s="179" t="s">
        <v>103</v>
      </c>
      <c r="P35" s="179" t="s">
        <v>103</v>
      </c>
      <c r="Q35" s="179" t="s">
        <v>314</v>
      </c>
      <c r="R35" s="185">
        <v>2</v>
      </c>
      <c r="S35" s="185">
        <v>3</v>
      </c>
      <c r="T35" s="185">
        <v>6</v>
      </c>
      <c r="U35" s="185" t="s">
        <v>10</v>
      </c>
      <c r="V35" s="185">
        <v>10</v>
      </c>
      <c r="W35" s="186">
        <v>60</v>
      </c>
      <c r="X35" s="185" t="s">
        <v>2</v>
      </c>
      <c r="Y35" s="185" t="s">
        <v>240</v>
      </c>
      <c r="Z35" s="185" t="s">
        <v>113</v>
      </c>
      <c r="AA35" s="185" t="s">
        <v>18</v>
      </c>
      <c r="AB35" s="180" t="s">
        <v>103</v>
      </c>
      <c r="AC35" s="180" t="s">
        <v>103</v>
      </c>
      <c r="AD35" s="189" t="s">
        <v>320</v>
      </c>
      <c r="AE35" s="189" t="s">
        <v>321</v>
      </c>
      <c r="AF35" s="175"/>
    </row>
    <row r="36" spans="2:32" s="168" customFormat="1" ht="156" x14ac:dyDescent="0.2">
      <c r="B36" s="212" t="s">
        <v>234</v>
      </c>
      <c r="C36" s="214" t="s">
        <v>336</v>
      </c>
      <c r="D36" s="213"/>
      <c r="E36" s="254"/>
      <c r="F36" s="254"/>
      <c r="G36" s="257"/>
      <c r="H36" s="181">
        <v>1</v>
      </c>
      <c r="I36" s="181">
        <v>8</v>
      </c>
      <c r="J36" s="182" t="s">
        <v>238</v>
      </c>
      <c r="K36" s="181" t="s">
        <v>45</v>
      </c>
      <c r="L36" s="183" t="s">
        <v>278</v>
      </c>
      <c r="M36" s="213" t="s">
        <v>322</v>
      </c>
      <c r="N36" s="183" t="s">
        <v>117</v>
      </c>
      <c r="O36" s="179" t="s">
        <v>323</v>
      </c>
      <c r="P36" s="179" t="s">
        <v>103</v>
      </c>
      <c r="Q36" s="179" t="s">
        <v>314</v>
      </c>
      <c r="R36" s="185">
        <v>2</v>
      </c>
      <c r="S36" s="185">
        <v>2</v>
      </c>
      <c r="T36" s="185">
        <v>4</v>
      </c>
      <c r="U36" s="185" t="s">
        <v>36</v>
      </c>
      <c r="V36" s="185">
        <v>10</v>
      </c>
      <c r="W36" s="186">
        <v>40</v>
      </c>
      <c r="X36" s="185" t="s">
        <v>2</v>
      </c>
      <c r="Y36" s="185" t="s">
        <v>240</v>
      </c>
      <c r="Z36" s="185" t="s">
        <v>165</v>
      </c>
      <c r="AA36" s="185" t="s">
        <v>18</v>
      </c>
      <c r="AB36" s="180" t="s">
        <v>103</v>
      </c>
      <c r="AC36" s="180" t="s">
        <v>103</v>
      </c>
      <c r="AD36" s="189" t="s">
        <v>323</v>
      </c>
      <c r="AE36" s="189" t="s">
        <v>340</v>
      </c>
      <c r="AF36" s="175"/>
    </row>
    <row r="37" spans="2:32" s="168" customFormat="1" ht="156" x14ac:dyDescent="0.2">
      <c r="B37" s="208" t="s">
        <v>234</v>
      </c>
      <c r="C37" s="214" t="s">
        <v>336</v>
      </c>
      <c r="D37" s="211"/>
      <c r="E37" s="255"/>
      <c r="F37" s="255"/>
      <c r="G37" s="258"/>
      <c r="H37" s="181">
        <v>1</v>
      </c>
      <c r="I37" s="181">
        <v>8</v>
      </c>
      <c r="J37" s="182" t="s">
        <v>238</v>
      </c>
      <c r="K37" s="181" t="s">
        <v>45</v>
      </c>
      <c r="L37" s="183" t="s">
        <v>114</v>
      </c>
      <c r="M37" s="213" t="s">
        <v>254</v>
      </c>
      <c r="N37" s="183" t="s">
        <v>277</v>
      </c>
      <c r="O37" s="179" t="s">
        <v>103</v>
      </c>
      <c r="P37" s="179" t="s">
        <v>287</v>
      </c>
      <c r="Q37" s="179" t="s">
        <v>255</v>
      </c>
      <c r="R37" s="185">
        <v>2</v>
      </c>
      <c r="S37" s="185">
        <v>3</v>
      </c>
      <c r="T37" s="185">
        <v>6</v>
      </c>
      <c r="U37" s="185" t="s">
        <v>10</v>
      </c>
      <c r="V37" s="185">
        <v>10</v>
      </c>
      <c r="W37" s="186">
        <v>60</v>
      </c>
      <c r="X37" s="185" t="s">
        <v>2</v>
      </c>
      <c r="Y37" s="185" t="s">
        <v>240</v>
      </c>
      <c r="Z37" s="185" t="s">
        <v>113</v>
      </c>
      <c r="AA37" s="185" t="s">
        <v>18</v>
      </c>
      <c r="AB37" s="180" t="s">
        <v>103</v>
      </c>
      <c r="AC37" s="180" t="s">
        <v>103</v>
      </c>
      <c r="AD37" s="189" t="s">
        <v>256</v>
      </c>
      <c r="AE37" s="189" t="s">
        <v>257</v>
      </c>
      <c r="AF37" s="175" t="s">
        <v>258</v>
      </c>
    </row>
    <row r="38" spans="2:32" ht="156" x14ac:dyDescent="0.2">
      <c r="B38" s="208" t="s">
        <v>234</v>
      </c>
      <c r="C38" s="214" t="s">
        <v>336</v>
      </c>
      <c r="D38" s="211"/>
      <c r="E38" s="253" t="s">
        <v>296</v>
      </c>
      <c r="F38" s="253" t="s">
        <v>236</v>
      </c>
      <c r="G38" s="256" t="s">
        <v>250</v>
      </c>
      <c r="H38" s="181">
        <v>1</v>
      </c>
      <c r="I38" s="181">
        <v>8</v>
      </c>
      <c r="J38" s="182" t="s">
        <v>238</v>
      </c>
      <c r="K38" s="181" t="s">
        <v>106</v>
      </c>
      <c r="L38" s="181" t="s">
        <v>284</v>
      </c>
      <c r="M38" s="182" t="s">
        <v>247</v>
      </c>
      <c r="N38" s="183" t="s">
        <v>312</v>
      </c>
      <c r="O38" s="184" t="s">
        <v>103</v>
      </c>
      <c r="P38" s="184" t="s">
        <v>103</v>
      </c>
      <c r="Q38" s="184" t="s">
        <v>314</v>
      </c>
      <c r="R38" s="185">
        <v>2</v>
      </c>
      <c r="S38" s="185">
        <v>3</v>
      </c>
      <c r="T38" s="173">
        <v>6</v>
      </c>
      <c r="U38" s="185" t="s">
        <v>10</v>
      </c>
      <c r="V38" s="185">
        <v>10</v>
      </c>
      <c r="W38" s="186">
        <v>60</v>
      </c>
      <c r="X38" s="185" t="s">
        <v>2</v>
      </c>
      <c r="Y38" s="174" t="s">
        <v>240</v>
      </c>
      <c r="Z38" s="170" t="s">
        <v>111</v>
      </c>
      <c r="AA38" s="185" t="s">
        <v>18</v>
      </c>
      <c r="AB38" s="180" t="s">
        <v>315</v>
      </c>
      <c r="AC38" s="180" t="s">
        <v>103</v>
      </c>
      <c r="AD38" s="180" t="s">
        <v>103</v>
      </c>
      <c r="AE38" s="180" t="s">
        <v>346</v>
      </c>
      <c r="AF38" s="180" t="s">
        <v>103</v>
      </c>
    </row>
    <row r="39" spans="2:32" ht="156" x14ac:dyDescent="0.2">
      <c r="B39" s="208" t="s">
        <v>234</v>
      </c>
      <c r="C39" s="214" t="s">
        <v>336</v>
      </c>
      <c r="D39" s="211"/>
      <c r="E39" s="254"/>
      <c r="F39" s="254"/>
      <c r="G39" s="257"/>
      <c r="H39" s="181">
        <v>1</v>
      </c>
      <c r="I39" s="181">
        <v>8</v>
      </c>
      <c r="J39" s="182" t="s">
        <v>238</v>
      </c>
      <c r="K39" s="181" t="s">
        <v>109</v>
      </c>
      <c r="L39" s="181" t="s">
        <v>110</v>
      </c>
      <c r="M39" s="182" t="s">
        <v>316</v>
      </c>
      <c r="N39" s="183" t="s">
        <v>107</v>
      </c>
      <c r="O39" s="184" t="s">
        <v>103</v>
      </c>
      <c r="P39" s="184" t="s">
        <v>103</v>
      </c>
      <c r="Q39" s="184" t="s">
        <v>314</v>
      </c>
      <c r="R39" s="185">
        <v>2</v>
      </c>
      <c r="S39" s="185">
        <v>2</v>
      </c>
      <c r="T39" s="185">
        <v>4</v>
      </c>
      <c r="U39" s="185" t="s">
        <v>36</v>
      </c>
      <c r="V39" s="185">
        <v>10</v>
      </c>
      <c r="W39" s="186">
        <v>40</v>
      </c>
      <c r="X39" s="185" t="s">
        <v>2</v>
      </c>
      <c r="Y39" s="185" t="s">
        <v>240</v>
      </c>
      <c r="Z39" s="170" t="s">
        <v>111</v>
      </c>
      <c r="AA39" s="185" t="s">
        <v>18</v>
      </c>
      <c r="AB39" s="180" t="s">
        <v>317</v>
      </c>
      <c r="AC39" s="180" t="s">
        <v>103</v>
      </c>
      <c r="AD39" s="180" t="s">
        <v>103</v>
      </c>
      <c r="AE39" s="180" t="s">
        <v>345</v>
      </c>
      <c r="AF39" s="180"/>
    </row>
    <row r="40" spans="2:32" ht="156" x14ac:dyDescent="0.2">
      <c r="B40" s="208" t="s">
        <v>234</v>
      </c>
      <c r="C40" s="214" t="s">
        <v>336</v>
      </c>
      <c r="D40" s="211"/>
      <c r="E40" s="254"/>
      <c r="F40" s="254"/>
      <c r="G40" s="257"/>
      <c r="H40" s="181">
        <v>1</v>
      </c>
      <c r="I40" s="181">
        <v>8</v>
      </c>
      <c r="J40" s="182" t="s">
        <v>238</v>
      </c>
      <c r="K40" s="181" t="s">
        <v>146</v>
      </c>
      <c r="L40" s="181" t="s">
        <v>147</v>
      </c>
      <c r="M40" s="182" t="s">
        <v>318</v>
      </c>
      <c r="N40" s="183" t="s">
        <v>107</v>
      </c>
      <c r="O40" s="184" t="s">
        <v>103</v>
      </c>
      <c r="P40" s="184" t="s">
        <v>103</v>
      </c>
      <c r="Q40" s="184" t="s">
        <v>314</v>
      </c>
      <c r="R40" s="185">
        <v>2</v>
      </c>
      <c r="S40" s="185">
        <v>2</v>
      </c>
      <c r="T40" s="185">
        <v>4</v>
      </c>
      <c r="U40" s="185" t="s">
        <v>36</v>
      </c>
      <c r="V40" s="185">
        <v>10</v>
      </c>
      <c r="W40" s="186">
        <v>40</v>
      </c>
      <c r="X40" s="185" t="s">
        <v>2</v>
      </c>
      <c r="Y40" s="185" t="s">
        <v>240</v>
      </c>
      <c r="Z40" s="170" t="s">
        <v>121</v>
      </c>
      <c r="AA40" s="185" t="s">
        <v>18</v>
      </c>
      <c r="AB40" s="180" t="s">
        <v>103</v>
      </c>
      <c r="AC40" s="180" t="s">
        <v>103</v>
      </c>
      <c r="AD40" s="180" t="s">
        <v>103</v>
      </c>
      <c r="AE40" s="180" t="s">
        <v>347</v>
      </c>
      <c r="AF40" s="180"/>
    </row>
    <row r="41" spans="2:32" ht="156" x14ac:dyDescent="0.2">
      <c r="B41" s="208" t="s">
        <v>234</v>
      </c>
      <c r="C41" s="214" t="s">
        <v>336</v>
      </c>
      <c r="D41" s="211"/>
      <c r="E41" s="254"/>
      <c r="F41" s="254"/>
      <c r="G41" s="257"/>
      <c r="H41" s="181">
        <v>1</v>
      </c>
      <c r="I41" s="181">
        <v>8</v>
      </c>
      <c r="J41" s="182" t="s">
        <v>238</v>
      </c>
      <c r="K41" s="181" t="s">
        <v>139</v>
      </c>
      <c r="L41" s="172" t="s">
        <v>140</v>
      </c>
      <c r="M41" s="213" t="s">
        <v>288</v>
      </c>
      <c r="N41" s="183" t="s">
        <v>120</v>
      </c>
      <c r="O41" s="184" t="s">
        <v>103</v>
      </c>
      <c r="P41" s="184" t="s">
        <v>103</v>
      </c>
      <c r="Q41" s="184" t="s">
        <v>103</v>
      </c>
      <c r="R41" s="185">
        <v>2</v>
      </c>
      <c r="S41" s="185">
        <v>3</v>
      </c>
      <c r="T41" s="185">
        <v>6</v>
      </c>
      <c r="U41" s="185" t="s">
        <v>10</v>
      </c>
      <c r="V41" s="185">
        <v>10</v>
      </c>
      <c r="W41" s="186">
        <v>60</v>
      </c>
      <c r="X41" s="185" t="s">
        <v>2</v>
      </c>
      <c r="Y41" s="185" t="s">
        <v>240</v>
      </c>
      <c r="Z41" s="185" t="s">
        <v>162</v>
      </c>
      <c r="AA41" s="185" t="s">
        <v>18</v>
      </c>
      <c r="AB41" s="180" t="s">
        <v>103</v>
      </c>
      <c r="AC41" s="180" t="s">
        <v>103</v>
      </c>
      <c r="AD41" s="180" t="s">
        <v>289</v>
      </c>
      <c r="AE41" s="180" t="s">
        <v>290</v>
      </c>
      <c r="AF41" s="180" t="s">
        <v>103</v>
      </c>
    </row>
    <row r="42" spans="2:32" s="168" customFormat="1" ht="156" x14ac:dyDescent="0.2">
      <c r="B42" s="208" t="s">
        <v>234</v>
      </c>
      <c r="C42" s="214" t="s">
        <v>336</v>
      </c>
      <c r="D42" s="211"/>
      <c r="E42" s="254"/>
      <c r="F42" s="254"/>
      <c r="G42" s="257"/>
      <c r="H42" s="181">
        <v>1</v>
      </c>
      <c r="I42" s="181">
        <v>8</v>
      </c>
      <c r="J42" s="182" t="s">
        <v>238</v>
      </c>
      <c r="K42" s="181" t="s">
        <v>102</v>
      </c>
      <c r="L42" s="172" t="s">
        <v>276</v>
      </c>
      <c r="M42" s="213" t="s">
        <v>294</v>
      </c>
      <c r="N42" s="183" t="s">
        <v>274</v>
      </c>
      <c r="O42" s="184" t="s">
        <v>103</v>
      </c>
      <c r="P42" s="184" t="s">
        <v>103</v>
      </c>
      <c r="Q42" s="184" t="s">
        <v>103</v>
      </c>
      <c r="R42" s="185">
        <v>2</v>
      </c>
      <c r="S42" s="185">
        <v>4</v>
      </c>
      <c r="T42" s="173">
        <v>8</v>
      </c>
      <c r="U42" s="185" t="s">
        <v>10</v>
      </c>
      <c r="V42" s="185">
        <v>25</v>
      </c>
      <c r="W42" s="186">
        <v>200</v>
      </c>
      <c r="X42" s="185" t="s">
        <v>1</v>
      </c>
      <c r="Y42" s="174" t="s">
        <v>239</v>
      </c>
      <c r="Z42" s="185" t="s">
        <v>280</v>
      </c>
      <c r="AA42" s="185" t="s">
        <v>18</v>
      </c>
      <c r="AB42" s="180" t="s">
        <v>103</v>
      </c>
      <c r="AC42" s="180" t="s">
        <v>103</v>
      </c>
      <c r="AD42" s="180" t="s">
        <v>338</v>
      </c>
      <c r="AE42" s="231" t="s">
        <v>385</v>
      </c>
      <c r="AF42" s="180" t="s">
        <v>103</v>
      </c>
    </row>
    <row r="43" spans="2:32" s="168" customFormat="1" ht="156" x14ac:dyDescent="0.2">
      <c r="B43" s="212" t="s">
        <v>234</v>
      </c>
      <c r="C43" s="214" t="s">
        <v>336</v>
      </c>
      <c r="D43" s="213"/>
      <c r="E43" s="254"/>
      <c r="F43" s="254"/>
      <c r="G43" s="257"/>
      <c r="H43" s="181">
        <v>1</v>
      </c>
      <c r="I43" s="181">
        <v>8</v>
      </c>
      <c r="J43" s="182" t="s">
        <v>238</v>
      </c>
      <c r="K43" s="181" t="s">
        <v>104</v>
      </c>
      <c r="L43" s="172" t="s">
        <v>105</v>
      </c>
      <c r="M43" s="213" t="s">
        <v>295</v>
      </c>
      <c r="N43" s="183" t="s">
        <v>274</v>
      </c>
      <c r="O43" s="184" t="s">
        <v>103</v>
      </c>
      <c r="P43" s="184" t="s">
        <v>103</v>
      </c>
      <c r="Q43" s="184" t="s">
        <v>103</v>
      </c>
      <c r="R43" s="185">
        <v>2</v>
      </c>
      <c r="S43" s="185">
        <v>3</v>
      </c>
      <c r="T43" s="173">
        <v>6</v>
      </c>
      <c r="U43" s="185" t="s">
        <v>10</v>
      </c>
      <c r="V43" s="185">
        <v>25</v>
      </c>
      <c r="W43" s="186">
        <v>150</v>
      </c>
      <c r="X43" s="185" t="s">
        <v>1</v>
      </c>
      <c r="Y43" s="174" t="s">
        <v>239</v>
      </c>
      <c r="Z43" s="185" t="s">
        <v>280</v>
      </c>
      <c r="AA43" s="185" t="s">
        <v>18</v>
      </c>
      <c r="AB43" s="180" t="s">
        <v>103</v>
      </c>
      <c r="AC43" s="180" t="s">
        <v>103</v>
      </c>
      <c r="AD43" s="169" t="s">
        <v>103</v>
      </c>
      <c r="AE43" s="232" t="s">
        <v>385</v>
      </c>
      <c r="AF43" s="188" t="s">
        <v>103</v>
      </c>
    </row>
    <row r="44" spans="2:32" s="168" customFormat="1" ht="156" x14ac:dyDescent="0.2">
      <c r="B44" s="212" t="s">
        <v>234</v>
      </c>
      <c r="C44" s="214" t="s">
        <v>336</v>
      </c>
      <c r="D44" s="213"/>
      <c r="E44" s="254"/>
      <c r="F44" s="254"/>
      <c r="G44" s="257"/>
      <c r="H44" s="181">
        <v>1</v>
      </c>
      <c r="I44" s="181">
        <v>8</v>
      </c>
      <c r="J44" s="182" t="s">
        <v>238</v>
      </c>
      <c r="K44" s="181" t="s">
        <v>45</v>
      </c>
      <c r="L44" s="183" t="s">
        <v>116</v>
      </c>
      <c r="M44" s="190" t="s">
        <v>248</v>
      </c>
      <c r="N44" s="183" t="s">
        <v>117</v>
      </c>
      <c r="O44" s="184" t="s">
        <v>103</v>
      </c>
      <c r="P44" s="184" t="s">
        <v>103</v>
      </c>
      <c r="Q44" s="184" t="s">
        <v>103</v>
      </c>
      <c r="R44" s="185">
        <v>2</v>
      </c>
      <c r="S44" s="185">
        <v>3</v>
      </c>
      <c r="T44" s="185">
        <v>6</v>
      </c>
      <c r="U44" s="185" t="s">
        <v>10</v>
      </c>
      <c r="V44" s="185">
        <v>25</v>
      </c>
      <c r="W44" s="186">
        <v>150</v>
      </c>
      <c r="X44" s="185" t="s">
        <v>1</v>
      </c>
      <c r="Y44" s="185" t="s">
        <v>239</v>
      </c>
      <c r="Z44" s="185" t="s">
        <v>118</v>
      </c>
      <c r="AA44" s="185" t="s">
        <v>18</v>
      </c>
      <c r="AB44" s="180" t="s">
        <v>103</v>
      </c>
      <c r="AC44" s="180" t="s">
        <v>103</v>
      </c>
      <c r="AD44" s="189" t="s">
        <v>103</v>
      </c>
      <c r="AE44" s="192" t="s">
        <v>394</v>
      </c>
      <c r="AF44" s="188" t="s">
        <v>103</v>
      </c>
    </row>
    <row r="45" spans="2:32" s="168" customFormat="1" ht="156" x14ac:dyDescent="0.2">
      <c r="B45" s="212" t="s">
        <v>234</v>
      </c>
      <c r="C45" s="214" t="s">
        <v>336</v>
      </c>
      <c r="D45" s="213"/>
      <c r="E45" s="254"/>
      <c r="F45" s="254"/>
      <c r="G45" s="257"/>
      <c r="H45" s="181">
        <v>1</v>
      </c>
      <c r="I45" s="181">
        <v>8</v>
      </c>
      <c r="J45" s="182" t="s">
        <v>238</v>
      </c>
      <c r="K45" s="181" t="s">
        <v>45</v>
      </c>
      <c r="L45" s="183" t="s">
        <v>112</v>
      </c>
      <c r="M45" s="213" t="s">
        <v>319</v>
      </c>
      <c r="N45" s="183" t="s">
        <v>277</v>
      </c>
      <c r="O45" s="179" t="s">
        <v>103</v>
      </c>
      <c r="P45" s="179" t="s">
        <v>103</v>
      </c>
      <c r="Q45" s="179" t="s">
        <v>314</v>
      </c>
      <c r="R45" s="185">
        <v>2</v>
      </c>
      <c r="S45" s="185">
        <v>3</v>
      </c>
      <c r="T45" s="185">
        <v>6</v>
      </c>
      <c r="U45" s="185" t="s">
        <v>10</v>
      </c>
      <c r="V45" s="185">
        <v>10</v>
      </c>
      <c r="W45" s="186">
        <v>60</v>
      </c>
      <c r="X45" s="185" t="s">
        <v>2</v>
      </c>
      <c r="Y45" s="185" t="s">
        <v>240</v>
      </c>
      <c r="Z45" s="185" t="s">
        <v>113</v>
      </c>
      <c r="AA45" s="185" t="s">
        <v>18</v>
      </c>
      <c r="AB45" s="180" t="s">
        <v>103</v>
      </c>
      <c r="AC45" s="180" t="s">
        <v>103</v>
      </c>
      <c r="AD45" s="189" t="s">
        <v>320</v>
      </c>
      <c r="AE45" s="189" t="s">
        <v>321</v>
      </c>
      <c r="AF45" s="175"/>
    </row>
    <row r="46" spans="2:32" s="168" customFormat="1" ht="156" x14ac:dyDescent="0.2">
      <c r="B46" s="212" t="s">
        <v>234</v>
      </c>
      <c r="C46" s="214" t="s">
        <v>336</v>
      </c>
      <c r="D46" s="213"/>
      <c r="E46" s="254"/>
      <c r="F46" s="254"/>
      <c r="G46" s="257"/>
      <c r="H46" s="181">
        <v>2</v>
      </c>
      <c r="I46" s="181">
        <v>8</v>
      </c>
      <c r="J46" s="182" t="s">
        <v>238</v>
      </c>
      <c r="K46" s="181" t="s">
        <v>45</v>
      </c>
      <c r="L46" s="183" t="s">
        <v>278</v>
      </c>
      <c r="M46" s="213" t="s">
        <v>322</v>
      </c>
      <c r="N46" s="183" t="s">
        <v>117</v>
      </c>
      <c r="O46" s="179" t="s">
        <v>323</v>
      </c>
      <c r="P46" s="179" t="s">
        <v>103</v>
      </c>
      <c r="Q46" s="179" t="s">
        <v>314</v>
      </c>
      <c r="R46" s="185">
        <v>2</v>
      </c>
      <c r="S46" s="185">
        <v>2</v>
      </c>
      <c r="T46" s="185">
        <v>4</v>
      </c>
      <c r="U46" s="185" t="s">
        <v>36</v>
      </c>
      <c r="V46" s="185">
        <v>10</v>
      </c>
      <c r="W46" s="186">
        <v>40</v>
      </c>
      <c r="X46" s="185" t="s">
        <v>2</v>
      </c>
      <c r="Y46" s="185" t="s">
        <v>240</v>
      </c>
      <c r="Z46" s="185" t="s">
        <v>165</v>
      </c>
      <c r="AA46" s="185" t="s">
        <v>18</v>
      </c>
      <c r="AB46" s="180" t="s">
        <v>103</v>
      </c>
      <c r="AC46" s="180" t="s">
        <v>103</v>
      </c>
      <c r="AD46" s="189" t="s">
        <v>323</v>
      </c>
      <c r="AE46" s="189" t="s">
        <v>340</v>
      </c>
      <c r="AF46" s="175"/>
    </row>
    <row r="47" spans="2:32" s="168" customFormat="1" ht="156" x14ac:dyDescent="0.2">
      <c r="B47" s="212" t="s">
        <v>234</v>
      </c>
      <c r="C47" s="214" t="s">
        <v>336</v>
      </c>
      <c r="D47" s="213"/>
      <c r="E47" s="254"/>
      <c r="F47" s="254"/>
      <c r="G47" s="257"/>
      <c r="H47" s="181">
        <v>2</v>
      </c>
      <c r="I47" s="181">
        <v>8</v>
      </c>
      <c r="J47" s="182" t="s">
        <v>238</v>
      </c>
      <c r="K47" s="181" t="s">
        <v>45</v>
      </c>
      <c r="L47" s="183" t="s">
        <v>114</v>
      </c>
      <c r="M47" s="213" t="s">
        <v>254</v>
      </c>
      <c r="N47" s="183" t="s">
        <v>277</v>
      </c>
      <c r="O47" s="179" t="s">
        <v>103</v>
      </c>
      <c r="P47" s="179" t="s">
        <v>287</v>
      </c>
      <c r="Q47" s="179" t="s">
        <v>255</v>
      </c>
      <c r="R47" s="185">
        <v>2</v>
      </c>
      <c r="S47" s="185">
        <v>3</v>
      </c>
      <c r="T47" s="185">
        <v>6</v>
      </c>
      <c r="U47" s="185" t="s">
        <v>10</v>
      </c>
      <c r="V47" s="185">
        <v>10</v>
      </c>
      <c r="W47" s="186">
        <v>60</v>
      </c>
      <c r="X47" s="185" t="s">
        <v>2</v>
      </c>
      <c r="Y47" s="185" t="s">
        <v>240</v>
      </c>
      <c r="Z47" s="185" t="s">
        <v>113</v>
      </c>
      <c r="AA47" s="185" t="s">
        <v>18</v>
      </c>
      <c r="AB47" s="180" t="s">
        <v>103</v>
      </c>
      <c r="AC47" s="180" t="s">
        <v>103</v>
      </c>
      <c r="AD47" s="189" t="s">
        <v>256</v>
      </c>
      <c r="AE47" s="189" t="s">
        <v>257</v>
      </c>
      <c r="AF47" s="175" t="s">
        <v>342</v>
      </c>
    </row>
    <row r="48" spans="2:32" ht="156" x14ac:dyDescent="0.2">
      <c r="B48" s="208" t="s">
        <v>234</v>
      </c>
      <c r="C48" s="214" t="s">
        <v>336</v>
      </c>
      <c r="D48" s="211"/>
      <c r="E48" s="255"/>
      <c r="F48" s="255"/>
      <c r="G48" s="258"/>
      <c r="H48" s="181">
        <v>2</v>
      </c>
      <c r="I48" s="181">
        <v>8</v>
      </c>
      <c r="J48" s="182" t="s">
        <v>238</v>
      </c>
      <c r="K48" s="181" t="s">
        <v>28</v>
      </c>
      <c r="L48" s="172" t="s">
        <v>119</v>
      </c>
      <c r="M48" s="213" t="s">
        <v>249</v>
      </c>
      <c r="N48" s="181" t="s">
        <v>272</v>
      </c>
      <c r="O48" s="184" t="s">
        <v>103</v>
      </c>
      <c r="P48" s="184" t="s">
        <v>103</v>
      </c>
      <c r="Q48" s="184" t="s">
        <v>103</v>
      </c>
      <c r="R48" s="185">
        <v>2</v>
      </c>
      <c r="S48" s="185">
        <v>4</v>
      </c>
      <c r="T48" s="173">
        <v>8</v>
      </c>
      <c r="U48" s="185" t="s">
        <v>10</v>
      </c>
      <c r="V48" s="185">
        <v>25</v>
      </c>
      <c r="W48" s="186">
        <v>200</v>
      </c>
      <c r="X48" s="185" t="s">
        <v>1</v>
      </c>
      <c r="Y48" s="174" t="s">
        <v>239</v>
      </c>
      <c r="Z48" s="170" t="s">
        <v>121</v>
      </c>
      <c r="AA48" s="185" t="s">
        <v>18</v>
      </c>
      <c r="AB48" s="180" t="s">
        <v>103</v>
      </c>
      <c r="AC48" s="180" t="s">
        <v>103</v>
      </c>
      <c r="AD48" s="180" t="s">
        <v>103</v>
      </c>
      <c r="AE48" s="189" t="s">
        <v>391</v>
      </c>
      <c r="AF48" s="188" t="s">
        <v>103</v>
      </c>
    </row>
    <row r="49" spans="2:33" ht="156" x14ac:dyDescent="0.2">
      <c r="B49" s="208" t="s">
        <v>234</v>
      </c>
      <c r="C49" s="214" t="s">
        <v>336</v>
      </c>
      <c r="D49" s="211"/>
      <c r="E49" s="253" t="s">
        <v>298</v>
      </c>
      <c r="F49" s="253" t="s">
        <v>236</v>
      </c>
      <c r="G49" s="256" t="s">
        <v>251</v>
      </c>
      <c r="H49" s="181">
        <v>2</v>
      </c>
      <c r="I49" s="181">
        <v>8</v>
      </c>
      <c r="J49" s="182" t="s">
        <v>238</v>
      </c>
      <c r="K49" s="181" t="s">
        <v>106</v>
      </c>
      <c r="L49" s="181" t="s">
        <v>284</v>
      </c>
      <c r="M49" s="182" t="s">
        <v>247</v>
      </c>
      <c r="N49" s="183" t="s">
        <v>312</v>
      </c>
      <c r="O49" s="184" t="s">
        <v>103</v>
      </c>
      <c r="P49" s="184" t="s">
        <v>103</v>
      </c>
      <c r="Q49" s="184" t="s">
        <v>314</v>
      </c>
      <c r="R49" s="185">
        <v>2</v>
      </c>
      <c r="S49" s="185">
        <v>3</v>
      </c>
      <c r="T49" s="173">
        <v>6</v>
      </c>
      <c r="U49" s="185" t="s">
        <v>10</v>
      </c>
      <c r="V49" s="185">
        <v>10</v>
      </c>
      <c r="W49" s="186">
        <v>60</v>
      </c>
      <c r="X49" s="185" t="s">
        <v>2</v>
      </c>
      <c r="Y49" s="174" t="s">
        <v>240</v>
      </c>
      <c r="Z49" s="170" t="s">
        <v>111</v>
      </c>
      <c r="AA49" s="185" t="s">
        <v>18</v>
      </c>
      <c r="AB49" s="180" t="s">
        <v>315</v>
      </c>
      <c r="AC49" s="180" t="s">
        <v>103</v>
      </c>
      <c r="AD49" s="180" t="s">
        <v>103</v>
      </c>
      <c r="AE49" s="180" t="s">
        <v>346</v>
      </c>
      <c r="AF49" s="180" t="s">
        <v>103</v>
      </c>
      <c r="AG49" s="168"/>
    </row>
    <row r="50" spans="2:33" s="168" customFormat="1" ht="156" x14ac:dyDescent="0.2">
      <c r="B50" s="208" t="s">
        <v>234</v>
      </c>
      <c r="C50" s="214" t="s">
        <v>336</v>
      </c>
      <c r="D50" s="211"/>
      <c r="E50" s="254"/>
      <c r="F50" s="254"/>
      <c r="G50" s="257"/>
      <c r="H50" s="181">
        <v>2</v>
      </c>
      <c r="I50" s="181">
        <v>8</v>
      </c>
      <c r="J50" s="182" t="s">
        <v>238</v>
      </c>
      <c r="K50" s="181" t="s">
        <v>109</v>
      </c>
      <c r="L50" s="181" t="s">
        <v>110</v>
      </c>
      <c r="M50" s="182" t="s">
        <v>316</v>
      </c>
      <c r="N50" s="183" t="s">
        <v>107</v>
      </c>
      <c r="O50" s="184" t="s">
        <v>103</v>
      </c>
      <c r="P50" s="184" t="s">
        <v>103</v>
      </c>
      <c r="Q50" s="184" t="s">
        <v>314</v>
      </c>
      <c r="R50" s="185">
        <v>2</v>
      </c>
      <c r="S50" s="185">
        <v>2</v>
      </c>
      <c r="T50" s="185">
        <v>4</v>
      </c>
      <c r="U50" s="185" t="s">
        <v>36</v>
      </c>
      <c r="V50" s="185">
        <v>10</v>
      </c>
      <c r="W50" s="186">
        <v>40</v>
      </c>
      <c r="X50" s="185" t="s">
        <v>2</v>
      </c>
      <c r="Y50" s="185" t="s">
        <v>240</v>
      </c>
      <c r="Z50" s="170" t="s">
        <v>111</v>
      </c>
      <c r="AA50" s="185" t="s">
        <v>18</v>
      </c>
      <c r="AB50" s="180" t="s">
        <v>317</v>
      </c>
      <c r="AC50" s="180" t="s">
        <v>103</v>
      </c>
      <c r="AD50" s="180" t="s">
        <v>103</v>
      </c>
      <c r="AE50" s="180" t="s">
        <v>345</v>
      </c>
      <c r="AF50" s="180"/>
    </row>
    <row r="51" spans="2:33" s="168" customFormat="1" ht="156" x14ac:dyDescent="0.2">
      <c r="B51" s="212" t="s">
        <v>234</v>
      </c>
      <c r="C51" s="214" t="s">
        <v>336</v>
      </c>
      <c r="D51" s="213"/>
      <c r="E51" s="254"/>
      <c r="F51" s="254"/>
      <c r="G51" s="257"/>
      <c r="H51" s="181">
        <v>2</v>
      </c>
      <c r="I51" s="181">
        <v>8</v>
      </c>
      <c r="J51" s="182" t="s">
        <v>238</v>
      </c>
      <c r="K51" s="181" t="s">
        <v>146</v>
      </c>
      <c r="L51" s="181" t="s">
        <v>147</v>
      </c>
      <c r="M51" s="182" t="s">
        <v>318</v>
      </c>
      <c r="N51" s="183" t="s">
        <v>107</v>
      </c>
      <c r="O51" s="184" t="s">
        <v>103</v>
      </c>
      <c r="P51" s="184" t="s">
        <v>103</v>
      </c>
      <c r="Q51" s="184" t="s">
        <v>314</v>
      </c>
      <c r="R51" s="185">
        <v>2</v>
      </c>
      <c r="S51" s="185">
        <v>2</v>
      </c>
      <c r="T51" s="185">
        <v>4</v>
      </c>
      <c r="U51" s="185" t="s">
        <v>36</v>
      </c>
      <c r="V51" s="185">
        <v>10</v>
      </c>
      <c r="W51" s="186">
        <v>40</v>
      </c>
      <c r="X51" s="185" t="s">
        <v>2</v>
      </c>
      <c r="Y51" s="185" t="s">
        <v>240</v>
      </c>
      <c r="Z51" s="170" t="s">
        <v>121</v>
      </c>
      <c r="AA51" s="185" t="s">
        <v>18</v>
      </c>
      <c r="AB51" s="180" t="s">
        <v>103</v>
      </c>
      <c r="AC51" s="180" t="s">
        <v>103</v>
      </c>
      <c r="AD51" s="180" t="s">
        <v>103</v>
      </c>
      <c r="AE51" s="180" t="s">
        <v>347</v>
      </c>
      <c r="AF51" s="180"/>
    </row>
    <row r="52" spans="2:33" s="168" customFormat="1" ht="156" x14ac:dyDescent="0.2">
      <c r="B52" s="212" t="s">
        <v>234</v>
      </c>
      <c r="C52" s="214" t="s">
        <v>336</v>
      </c>
      <c r="D52" s="213"/>
      <c r="E52" s="254"/>
      <c r="F52" s="254"/>
      <c r="G52" s="257"/>
      <c r="H52" s="181">
        <v>2</v>
      </c>
      <c r="I52" s="181">
        <v>8</v>
      </c>
      <c r="J52" s="182" t="s">
        <v>238</v>
      </c>
      <c r="K52" s="181" t="s">
        <v>139</v>
      </c>
      <c r="L52" s="172" t="s">
        <v>140</v>
      </c>
      <c r="M52" s="213" t="s">
        <v>288</v>
      </c>
      <c r="N52" s="183" t="s">
        <v>120</v>
      </c>
      <c r="O52" s="184" t="s">
        <v>103</v>
      </c>
      <c r="P52" s="184" t="s">
        <v>103</v>
      </c>
      <c r="Q52" s="184" t="s">
        <v>103</v>
      </c>
      <c r="R52" s="185">
        <v>2</v>
      </c>
      <c r="S52" s="185">
        <v>3</v>
      </c>
      <c r="T52" s="185">
        <v>6</v>
      </c>
      <c r="U52" s="185" t="s">
        <v>10</v>
      </c>
      <c r="V52" s="185">
        <v>10</v>
      </c>
      <c r="W52" s="186">
        <v>60</v>
      </c>
      <c r="X52" s="185" t="s">
        <v>2</v>
      </c>
      <c r="Y52" s="185" t="s">
        <v>240</v>
      </c>
      <c r="Z52" s="185" t="s">
        <v>162</v>
      </c>
      <c r="AA52" s="185" t="s">
        <v>18</v>
      </c>
      <c r="AB52" s="180" t="s">
        <v>103</v>
      </c>
      <c r="AC52" s="180" t="s">
        <v>103</v>
      </c>
      <c r="AD52" s="180" t="s">
        <v>289</v>
      </c>
      <c r="AE52" s="180" t="s">
        <v>290</v>
      </c>
      <c r="AF52" s="180" t="s">
        <v>103</v>
      </c>
    </row>
    <row r="53" spans="2:33" s="168" customFormat="1" ht="156" x14ac:dyDescent="0.2">
      <c r="B53" s="212" t="s">
        <v>234</v>
      </c>
      <c r="C53" s="214" t="s">
        <v>336</v>
      </c>
      <c r="D53" s="213"/>
      <c r="E53" s="254"/>
      <c r="F53" s="254"/>
      <c r="G53" s="257"/>
      <c r="H53" s="181">
        <v>2</v>
      </c>
      <c r="I53" s="181">
        <v>8</v>
      </c>
      <c r="J53" s="182" t="s">
        <v>238</v>
      </c>
      <c r="K53" s="181" t="s">
        <v>102</v>
      </c>
      <c r="L53" s="172" t="s">
        <v>276</v>
      </c>
      <c r="M53" s="213" t="s">
        <v>294</v>
      </c>
      <c r="N53" s="183" t="s">
        <v>274</v>
      </c>
      <c r="O53" s="184" t="s">
        <v>103</v>
      </c>
      <c r="P53" s="184" t="s">
        <v>103</v>
      </c>
      <c r="Q53" s="184" t="s">
        <v>103</v>
      </c>
      <c r="R53" s="185">
        <v>2</v>
      </c>
      <c r="S53" s="185">
        <v>4</v>
      </c>
      <c r="T53" s="173">
        <v>8</v>
      </c>
      <c r="U53" s="185" t="s">
        <v>10</v>
      </c>
      <c r="V53" s="185">
        <v>25</v>
      </c>
      <c r="W53" s="186">
        <v>200</v>
      </c>
      <c r="X53" s="185" t="s">
        <v>1</v>
      </c>
      <c r="Y53" s="174" t="s">
        <v>239</v>
      </c>
      <c r="Z53" s="185" t="s">
        <v>280</v>
      </c>
      <c r="AA53" s="185" t="s">
        <v>18</v>
      </c>
      <c r="AB53" s="180" t="s">
        <v>103</v>
      </c>
      <c r="AC53" s="180" t="s">
        <v>103</v>
      </c>
      <c r="AD53" s="180" t="s">
        <v>338</v>
      </c>
      <c r="AE53" s="231" t="s">
        <v>385</v>
      </c>
      <c r="AF53" s="180" t="s">
        <v>103</v>
      </c>
    </row>
    <row r="54" spans="2:33" s="168" customFormat="1" ht="156" x14ac:dyDescent="0.2">
      <c r="B54" s="212" t="s">
        <v>234</v>
      </c>
      <c r="C54" s="214" t="s">
        <v>336</v>
      </c>
      <c r="D54" s="213"/>
      <c r="E54" s="254"/>
      <c r="F54" s="254"/>
      <c r="G54" s="257"/>
      <c r="H54" s="181">
        <v>2</v>
      </c>
      <c r="I54" s="181">
        <v>8</v>
      </c>
      <c r="J54" s="182" t="s">
        <v>238</v>
      </c>
      <c r="K54" s="181" t="s">
        <v>104</v>
      </c>
      <c r="L54" s="172" t="s">
        <v>105</v>
      </c>
      <c r="M54" s="213" t="s">
        <v>295</v>
      </c>
      <c r="N54" s="183" t="s">
        <v>274</v>
      </c>
      <c r="O54" s="184" t="s">
        <v>103</v>
      </c>
      <c r="P54" s="184" t="s">
        <v>103</v>
      </c>
      <c r="Q54" s="184" t="s">
        <v>103</v>
      </c>
      <c r="R54" s="185">
        <v>2</v>
      </c>
      <c r="S54" s="185">
        <v>3</v>
      </c>
      <c r="T54" s="173">
        <v>6</v>
      </c>
      <c r="U54" s="185" t="s">
        <v>10</v>
      </c>
      <c r="V54" s="185">
        <v>25</v>
      </c>
      <c r="W54" s="186">
        <v>150</v>
      </c>
      <c r="X54" s="185" t="s">
        <v>1</v>
      </c>
      <c r="Y54" s="174" t="s">
        <v>239</v>
      </c>
      <c r="Z54" s="185" t="s">
        <v>280</v>
      </c>
      <c r="AA54" s="185" t="s">
        <v>18</v>
      </c>
      <c r="AB54" s="180" t="s">
        <v>103</v>
      </c>
      <c r="AC54" s="180" t="s">
        <v>103</v>
      </c>
      <c r="AD54" s="169" t="s">
        <v>103</v>
      </c>
      <c r="AE54" s="232" t="s">
        <v>387</v>
      </c>
      <c r="AF54" s="188" t="s">
        <v>103</v>
      </c>
    </row>
    <row r="55" spans="2:33" ht="156" x14ac:dyDescent="0.2">
      <c r="B55" s="208" t="s">
        <v>234</v>
      </c>
      <c r="C55" s="214" t="s">
        <v>336</v>
      </c>
      <c r="D55" s="211"/>
      <c r="E55" s="254"/>
      <c r="F55" s="254"/>
      <c r="G55" s="257"/>
      <c r="H55" s="181">
        <v>2</v>
      </c>
      <c r="I55" s="181">
        <v>8</v>
      </c>
      <c r="J55" s="182" t="s">
        <v>238</v>
      </c>
      <c r="K55" s="181" t="s">
        <v>45</v>
      </c>
      <c r="L55" s="183" t="s">
        <v>116</v>
      </c>
      <c r="M55" s="190" t="s">
        <v>248</v>
      </c>
      <c r="N55" s="183" t="s">
        <v>117</v>
      </c>
      <c r="O55" s="184" t="s">
        <v>103</v>
      </c>
      <c r="P55" s="184" t="s">
        <v>103</v>
      </c>
      <c r="Q55" s="184" t="s">
        <v>103</v>
      </c>
      <c r="R55" s="185">
        <v>2</v>
      </c>
      <c r="S55" s="185">
        <v>3</v>
      </c>
      <c r="T55" s="185">
        <v>6</v>
      </c>
      <c r="U55" s="185" t="s">
        <v>10</v>
      </c>
      <c r="V55" s="185">
        <v>25</v>
      </c>
      <c r="W55" s="186">
        <v>150</v>
      </c>
      <c r="X55" s="185" t="s">
        <v>1</v>
      </c>
      <c r="Y55" s="185" t="s">
        <v>239</v>
      </c>
      <c r="Z55" s="185" t="s">
        <v>118</v>
      </c>
      <c r="AA55" s="185" t="s">
        <v>18</v>
      </c>
      <c r="AB55" s="180" t="s">
        <v>103</v>
      </c>
      <c r="AC55" s="180" t="s">
        <v>103</v>
      </c>
      <c r="AD55" s="189" t="s">
        <v>103</v>
      </c>
      <c r="AE55" s="192" t="s">
        <v>396</v>
      </c>
      <c r="AF55" s="188" t="s">
        <v>103</v>
      </c>
      <c r="AG55" s="168"/>
    </row>
    <row r="56" spans="2:33" ht="156" x14ac:dyDescent="0.2">
      <c r="B56" s="208" t="s">
        <v>234</v>
      </c>
      <c r="C56" s="214" t="s">
        <v>336</v>
      </c>
      <c r="D56" s="211"/>
      <c r="E56" s="254"/>
      <c r="F56" s="254"/>
      <c r="G56" s="257"/>
      <c r="H56" s="181">
        <v>2</v>
      </c>
      <c r="I56" s="181">
        <v>8</v>
      </c>
      <c r="J56" s="182" t="s">
        <v>238</v>
      </c>
      <c r="K56" s="181" t="s">
        <v>45</v>
      </c>
      <c r="L56" s="183" t="s">
        <v>112</v>
      </c>
      <c r="M56" s="213" t="s">
        <v>319</v>
      </c>
      <c r="N56" s="183" t="s">
        <v>277</v>
      </c>
      <c r="O56" s="179" t="s">
        <v>103</v>
      </c>
      <c r="P56" s="179" t="s">
        <v>103</v>
      </c>
      <c r="Q56" s="179" t="s">
        <v>314</v>
      </c>
      <c r="R56" s="185">
        <v>2</v>
      </c>
      <c r="S56" s="185">
        <v>3</v>
      </c>
      <c r="T56" s="185">
        <v>6</v>
      </c>
      <c r="U56" s="185" t="s">
        <v>10</v>
      </c>
      <c r="V56" s="185">
        <v>10</v>
      </c>
      <c r="W56" s="186">
        <v>60</v>
      </c>
      <c r="X56" s="185" t="s">
        <v>2</v>
      </c>
      <c r="Y56" s="185" t="s">
        <v>240</v>
      </c>
      <c r="Z56" s="185" t="s">
        <v>113</v>
      </c>
      <c r="AA56" s="185" t="s">
        <v>18</v>
      </c>
      <c r="AB56" s="180" t="s">
        <v>103</v>
      </c>
      <c r="AC56" s="180" t="s">
        <v>103</v>
      </c>
      <c r="AD56" s="189" t="s">
        <v>320</v>
      </c>
      <c r="AE56" s="189" t="s">
        <v>321</v>
      </c>
      <c r="AF56" s="175"/>
      <c r="AG56" s="168"/>
    </row>
    <row r="57" spans="2:33" ht="89.25" customHeight="1" x14ac:dyDescent="0.2">
      <c r="B57" s="208" t="s">
        <v>234</v>
      </c>
      <c r="C57" s="214" t="s">
        <v>336</v>
      </c>
      <c r="D57" s="211"/>
      <c r="E57" s="254"/>
      <c r="F57" s="254"/>
      <c r="G57" s="257"/>
      <c r="H57" s="181">
        <v>2</v>
      </c>
      <c r="I57" s="181">
        <v>8</v>
      </c>
      <c r="J57" s="182" t="s">
        <v>238</v>
      </c>
      <c r="K57" s="181" t="s">
        <v>45</v>
      </c>
      <c r="L57" s="183" t="s">
        <v>278</v>
      </c>
      <c r="M57" s="213" t="s">
        <v>322</v>
      </c>
      <c r="N57" s="183" t="s">
        <v>117</v>
      </c>
      <c r="O57" s="179" t="s">
        <v>323</v>
      </c>
      <c r="P57" s="179" t="s">
        <v>103</v>
      </c>
      <c r="Q57" s="179" t="s">
        <v>314</v>
      </c>
      <c r="R57" s="185">
        <v>2</v>
      </c>
      <c r="S57" s="185">
        <v>2</v>
      </c>
      <c r="T57" s="185">
        <v>4</v>
      </c>
      <c r="U57" s="185" t="s">
        <v>36</v>
      </c>
      <c r="V57" s="185">
        <v>10</v>
      </c>
      <c r="W57" s="186">
        <v>40</v>
      </c>
      <c r="X57" s="185" t="s">
        <v>2</v>
      </c>
      <c r="Y57" s="185" t="s">
        <v>240</v>
      </c>
      <c r="Z57" s="185" t="s">
        <v>165</v>
      </c>
      <c r="AA57" s="185" t="s">
        <v>18</v>
      </c>
      <c r="AB57" s="180" t="s">
        <v>103</v>
      </c>
      <c r="AC57" s="180" t="s">
        <v>103</v>
      </c>
      <c r="AD57" s="189" t="s">
        <v>323</v>
      </c>
      <c r="AE57" s="189" t="s">
        <v>340</v>
      </c>
      <c r="AF57" s="175"/>
      <c r="AG57" s="168"/>
    </row>
    <row r="58" spans="2:33" ht="156" x14ac:dyDescent="0.2">
      <c r="B58" s="208" t="s">
        <v>234</v>
      </c>
      <c r="C58" s="214" t="s">
        <v>336</v>
      </c>
      <c r="D58" s="211"/>
      <c r="E58" s="254"/>
      <c r="F58" s="254"/>
      <c r="G58" s="257"/>
      <c r="H58" s="181">
        <v>2</v>
      </c>
      <c r="I58" s="181">
        <v>8</v>
      </c>
      <c r="J58" s="182" t="s">
        <v>238</v>
      </c>
      <c r="K58" s="181" t="s">
        <v>45</v>
      </c>
      <c r="L58" s="183" t="s">
        <v>114</v>
      </c>
      <c r="M58" s="213" t="s">
        <v>254</v>
      </c>
      <c r="N58" s="183" t="s">
        <v>277</v>
      </c>
      <c r="O58" s="179" t="s">
        <v>103</v>
      </c>
      <c r="P58" s="179" t="s">
        <v>287</v>
      </c>
      <c r="Q58" s="179" t="s">
        <v>255</v>
      </c>
      <c r="R58" s="185">
        <v>2</v>
      </c>
      <c r="S58" s="185">
        <v>3</v>
      </c>
      <c r="T58" s="185">
        <v>6</v>
      </c>
      <c r="U58" s="185" t="s">
        <v>10</v>
      </c>
      <c r="V58" s="185">
        <v>10</v>
      </c>
      <c r="W58" s="186">
        <v>60</v>
      </c>
      <c r="X58" s="185" t="s">
        <v>2</v>
      </c>
      <c r="Y58" s="185" t="s">
        <v>240</v>
      </c>
      <c r="Z58" s="185" t="s">
        <v>113</v>
      </c>
      <c r="AA58" s="185" t="s">
        <v>18</v>
      </c>
      <c r="AB58" s="180" t="s">
        <v>103</v>
      </c>
      <c r="AC58" s="180" t="s">
        <v>103</v>
      </c>
      <c r="AD58" s="189" t="s">
        <v>256</v>
      </c>
      <c r="AE58" s="189" t="s">
        <v>257</v>
      </c>
      <c r="AF58" s="175" t="s">
        <v>341</v>
      </c>
      <c r="AG58" s="168"/>
    </row>
    <row r="59" spans="2:33" s="168" customFormat="1" ht="129.75" customHeight="1" x14ac:dyDescent="0.2">
      <c r="B59" s="208" t="s">
        <v>234</v>
      </c>
      <c r="C59" s="214" t="s">
        <v>336</v>
      </c>
      <c r="D59" s="211"/>
      <c r="E59" s="255"/>
      <c r="F59" s="255"/>
      <c r="G59" s="258"/>
      <c r="H59" s="181">
        <v>2</v>
      </c>
      <c r="I59" s="181">
        <v>8</v>
      </c>
      <c r="J59" s="182" t="s">
        <v>238</v>
      </c>
      <c r="K59" s="181" t="s">
        <v>28</v>
      </c>
      <c r="L59" s="172" t="s">
        <v>119</v>
      </c>
      <c r="M59" s="213" t="s">
        <v>249</v>
      </c>
      <c r="N59" s="181" t="s">
        <v>272</v>
      </c>
      <c r="O59" s="184" t="s">
        <v>103</v>
      </c>
      <c r="P59" s="184" t="s">
        <v>103</v>
      </c>
      <c r="Q59" s="184" t="s">
        <v>103</v>
      </c>
      <c r="R59" s="185">
        <v>2</v>
      </c>
      <c r="S59" s="185">
        <v>4</v>
      </c>
      <c r="T59" s="173">
        <v>8</v>
      </c>
      <c r="U59" s="185" t="s">
        <v>10</v>
      </c>
      <c r="V59" s="185">
        <v>25</v>
      </c>
      <c r="W59" s="186">
        <v>200</v>
      </c>
      <c r="X59" s="185" t="s">
        <v>1</v>
      </c>
      <c r="Y59" s="174" t="s">
        <v>239</v>
      </c>
      <c r="Z59" s="170" t="s">
        <v>121</v>
      </c>
      <c r="AA59" s="185" t="s">
        <v>18</v>
      </c>
      <c r="AB59" s="180" t="s">
        <v>103</v>
      </c>
      <c r="AC59" s="180" t="s">
        <v>103</v>
      </c>
      <c r="AD59" s="180" t="s">
        <v>103</v>
      </c>
      <c r="AE59" s="189" t="s">
        <v>390</v>
      </c>
      <c r="AF59" s="188" t="s">
        <v>103</v>
      </c>
    </row>
    <row r="60" spans="2:33" s="168" customFormat="1" ht="129.75" customHeight="1" x14ac:dyDescent="0.2">
      <c r="B60" s="208" t="s">
        <v>234</v>
      </c>
      <c r="C60" s="214" t="s">
        <v>336</v>
      </c>
      <c r="D60" s="211"/>
      <c r="E60" s="253" t="s">
        <v>299</v>
      </c>
      <c r="F60" s="253" t="s">
        <v>300</v>
      </c>
      <c r="G60" s="256" t="s">
        <v>271</v>
      </c>
      <c r="H60" s="181">
        <v>1</v>
      </c>
      <c r="I60" s="181">
        <v>8</v>
      </c>
      <c r="J60" s="182" t="s">
        <v>238</v>
      </c>
      <c r="K60" s="181" t="s">
        <v>45</v>
      </c>
      <c r="L60" s="183" t="s">
        <v>114</v>
      </c>
      <c r="M60" s="213" t="s">
        <v>254</v>
      </c>
      <c r="N60" s="183" t="s">
        <v>277</v>
      </c>
      <c r="O60" s="179" t="s">
        <v>103</v>
      </c>
      <c r="P60" s="179" t="s">
        <v>287</v>
      </c>
      <c r="Q60" s="179" t="s">
        <v>255</v>
      </c>
      <c r="R60" s="185">
        <v>2</v>
      </c>
      <c r="S60" s="185">
        <v>3</v>
      </c>
      <c r="T60" s="185">
        <v>6</v>
      </c>
      <c r="U60" s="185" t="s">
        <v>10</v>
      </c>
      <c r="V60" s="185">
        <v>10</v>
      </c>
      <c r="W60" s="186">
        <v>60</v>
      </c>
      <c r="X60" s="185" t="s">
        <v>2</v>
      </c>
      <c r="Y60" s="185" t="s">
        <v>240</v>
      </c>
      <c r="Z60" s="185" t="s">
        <v>113</v>
      </c>
      <c r="AA60" s="185" t="s">
        <v>18</v>
      </c>
      <c r="AB60" s="180" t="s">
        <v>103</v>
      </c>
      <c r="AC60" s="180" t="s">
        <v>103</v>
      </c>
      <c r="AD60" s="189" t="s">
        <v>256</v>
      </c>
      <c r="AE60" s="189" t="s">
        <v>257</v>
      </c>
      <c r="AF60" s="175" t="s">
        <v>342</v>
      </c>
    </row>
    <row r="61" spans="2:33" s="168" customFormat="1" ht="129.75" customHeight="1" x14ac:dyDescent="0.2">
      <c r="B61" s="212" t="s">
        <v>234</v>
      </c>
      <c r="C61" s="214" t="s">
        <v>336</v>
      </c>
      <c r="D61" s="213"/>
      <c r="E61" s="254"/>
      <c r="F61" s="254"/>
      <c r="G61" s="257"/>
      <c r="H61" s="181">
        <v>1</v>
      </c>
      <c r="I61" s="181">
        <v>8</v>
      </c>
      <c r="J61" s="182" t="s">
        <v>238</v>
      </c>
      <c r="K61" s="181" t="s">
        <v>102</v>
      </c>
      <c r="L61" s="183" t="s">
        <v>276</v>
      </c>
      <c r="M61" s="213" t="s">
        <v>324</v>
      </c>
      <c r="N61" s="183" t="s">
        <v>274</v>
      </c>
      <c r="O61" s="184" t="s">
        <v>103</v>
      </c>
      <c r="P61" s="184" t="s">
        <v>103</v>
      </c>
      <c r="Q61" s="184" t="s">
        <v>103</v>
      </c>
      <c r="R61" s="185">
        <v>2</v>
      </c>
      <c r="S61" s="185">
        <v>4</v>
      </c>
      <c r="T61" s="173">
        <v>8</v>
      </c>
      <c r="U61" s="185" t="s">
        <v>10</v>
      </c>
      <c r="V61" s="185">
        <v>25</v>
      </c>
      <c r="W61" s="186">
        <v>200</v>
      </c>
      <c r="X61" s="185" t="s">
        <v>1</v>
      </c>
      <c r="Y61" s="174" t="s">
        <v>239</v>
      </c>
      <c r="Z61" s="185" t="s">
        <v>280</v>
      </c>
      <c r="AA61" s="185" t="s">
        <v>18</v>
      </c>
      <c r="AB61" s="180" t="s">
        <v>103</v>
      </c>
      <c r="AC61" s="180" t="s">
        <v>103</v>
      </c>
      <c r="AD61" s="180" t="s">
        <v>338</v>
      </c>
      <c r="AE61" s="232" t="s">
        <v>388</v>
      </c>
      <c r="AF61" s="180" t="s">
        <v>103</v>
      </c>
    </row>
    <row r="62" spans="2:33" s="168" customFormat="1" ht="129.75" customHeight="1" x14ac:dyDescent="0.2">
      <c r="B62" s="212" t="s">
        <v>234</v>
      </c>
      <c r="C62" s="214" t="s">
        <v>336</v>
      </c>
      <c r="D62" s="213"/>
      <c r="E62" s="254"/>
      <c r="F62" s="254"/>
      <c r="G62" s="257"/>
      <c r="H62" s="181">
        <v>1</v>
      </c>
      <c r="I62" s="181">
        <v>8</v>
      </c>
      <c r="J62" s="182" t="s">
        <v>238</v>
      </c>
      <c r="K62" s="181" t="s">
        <v>139</v>
      </c>
      <c r="L62" s="172" t="s">
        <v>140</v>
      </c>
      <c r="M62" s="213" t="s">
        <v>288</v>
      </c>
      <c r="N62" s="183" t="s">
        <v>120</v>
      </c>
      <c r="O62" s="184" t="s">
        <v>103</v>
      </c>
      <c r="P62" s="184" t="s">
        <v>103</v>
      </c>
      <c r="Q62" s="184" t="s">
        <v>103</v>
      </c>
      <c r="R62" s="185">
        <v>2</v>
      </c>
      <c r="S62" s="185">
        <v>3</v>
      </c>
      <c r="T62" s="185">
        <v>6</v>
      </c>
      <c r="U62" s="185" t="s">
        <v>10</v>
      </c>
      <c r="V62" s="185">
        <v>10</v>
      </c>
      <c r="W62" s="186">
        <v>60</v>
      </c>
      <c r="X62" s="185" t="s">
        <v>2</v>
      </c>
      <c r="Y62" s="185" t="s">
        <v>240</v>
      </c>
      <c r="Z62" s="185" t="s">
        <v>162</v>
      </c>
      <c r="AA62" s="185" t="s">
        <v>18</v>
      </c>
      <c r="AB62" s="180" t="s">
        <v>103</v>
      </c>
      <c r="AC62" s="180" t="s">
        <v>103</v>
      </c>
      <c r="AD62" s="180" t="s">
        <v>289</v>
      </c>
      <c r="AE62" s="180" t="s">
        <v>290</v>
      </c>
      <c r="AF62" s="180" t="s">
        <v>103</v>
      </c>
    </row>
    <row r="63" spans="2:33" s="168" customFormat="1" ht="129.75" customHeight="1" x14ac:dyDescent="0.2">
      <c r="B63" s="208" t="s">
        <v>234</v>
      </c>
      <c r="C63" s="214" t="s">
        <v>336</v>
      </c>
      <c r="D63" s="211"/>
      <c r="E63" s="254"/>
      <c r="F63" s="254"/>
      <c r="G63" s="257"/>
      <c r="H63" s="181">
        <v>1</v>
      </c>
      <c r="I63" s="181">
        <v>8</v>
      </c>
      <c r="J63" s="182" t="s">
        <v>238</v>
      </c>
      <c r="K63" s="181" t="s">
        <v>45</v>
      </c>
      <c r="L63" s="183" t="s">
        <v>116</v>
      </c>
      <c r="M63" s="190" t="s">
        <v>248</v>
      </c>
      <c r="N63" s="183" t="s">
        <v>117</v>
      </c>
      <c r="O63" s="184" t="s">
        <v>103</v>
      </c>
      <c r="P63" s="184" t="s">
        <v>103</v>
      </c>
      <c r="Q63" s="184" t="s">
        <v>103</v>
      </c>
      <c r="R63" s="185">
        <v>2</v>
      </c>
      <c r="S63" s="185">
        <v>3</v>
      </c>
      <c r="T63" s="185">
        <v>6</v>
      </c>
      <c r="U63" s="185" t="s">
        <v>10</v>
      </c>
      <c r="V63" s="185">
        <v>25</v>
      </c>
      <c r="W63" s="186">
        <v>150</v>
      </c>
      <c r="X63" s="185" t="s">
        <v>1</v>
      </c>
      <c r="Y63" s="185" t="s">
        <v>239</v>
      </c>
      <c r="Z63" s="185" t="s">
        <v>118</v>
      </c>
      <c r="AA63" s="185" t="s">
        <v>18</v>
      </c>
      <c r="AB63" s="180" t="s">
        <v>103</v>
      </c>
      <c r="AC63" s="180" t="s">
        <v>103</v>
      </c>
      <c r="AD63" s="189" t="s">
        <v>103</v>
      </c>
      <c r="AE63" s="192" t="s">
        <v>394</v>
      </c>
      <c r="AF63" s="180"/>
    </row>
    <row r="64" spans="2:33" s="168" customFormat="1" ht="129.75" customHeight="1" x14ac:dyDescent="0.2">
      <c r="B64" s="208" t="s">
        <v>234</v>
      </c>
      <c r="C64" s="214" t="s">
        <v>336</v>
      </c>
      <c r="D64" s="211"/>
      <c r="E64" s="255"/>
      <c r="F64" s="255"/>
      <c r="G64" s="258"/>
      <c r="H64" s="181">
        <v>1</v>
      </c>
      <c r="I64" s="181">
        <v>8</v>
      </c>
      <c r="J64" s="182" t="s">
        <v>238</v>
      </c>
      <c r="K64" s="181" t="s">
        <v>28</v>
      </c>
      <c r="L64" s="172" t="s">
        <v>119</v>
      </c>
      <c r="M64" s="213" t="s">
        <v>249</v>
      </c>
      <c r="N64" s="181" t="s">
        <v>272</v>
      </c>
      <c r="O64" s="184" t="s">
        <v>103</v>
      </c>
      <c r="P64" s="184" t="s">
        <v>103</v>
      </c>
      <c r="Q64" s="184" t="s">
        <v>103</v>
      </c>
      <c r="R64" s="185">
        <v>2</v>
      </c>
      <c r="S64" s="185">
        <v>4</v>
      </c>
      <c r="T64" s="173">
        <v>8</v>
      </c>
      <c r="U64" s="185" t="s">
        <v>10</v>
      </c>
      <c r="V64" s="185">
        <v>25</v>
      </c>
      <c r="W64" s="186">
        <v>200</v>
      </c>
      <c r="X64" s="185" t="s">
        <v>1</v>
      </c>
      <c r="Y64" s="174" t="s">
        <v>239</v>
      </c>
      <c r="Z64" s="170" t="s">
        <v>121</v>
      </c>
      <c r="AA64" s="185" t="s">
        <v>18</v>
      </c>
      <c r="AB64" s="180" t="s">
        <v>103</v>
      </c>
      <c r="AC64" s="180" t="s">
        <v>103</v>
      </c>
      <c r="AD64" s="180" t="s">
        <v>103</v>
      </c>
      <c r="AE64" s="189" t="s">
        <v>390</v>
      </c>
      <c r="AF64" s="188" t="s">
        <v>103</v>
      </c>
    </row>
    <row r="65" spans="2:32" s="168" customFormat="1" ht="172.5" customHeight="1" x14ac:dyDescent="0.2">
      <c r="B65" s="233" t="s">
        <v>260</v>
      </c>
      <c r="C65" s="214" t="s">
        <v>336</v>
      </c>
      <c r="D65" s="235"/>
      <c r="E65" s="234" t="s">
        <v>253</v>
      </c>
      <c r="F65" s="234" t="s">
        <v>252</v>
      </c>
      <c r="G65" s="256" t="s">
        <v>259</v>
      </c>
      <c r="H65" s="182">
        <v>3</v>
      </c>
      <c r="I65" s="181">
        <v>8</v>
      </c>
      <c r="J65" s="182" t="s">
        <v>238</v>
      </c>
      <c r="K65" s="181" t="s">
        <v>104</v>
      </c>
      <c r="L65" s="183" t="s">
        <v>137</v>
      </c>
      <c r="M65" s="178" t="s">
        <v>301</v>
      </c>
      <c r="N65" s="183" t="s">
        <v>120</v>
      </c>
      <c r="O65" s="179" t="s">
        <v>103</v>
      </c>
      <c r="P65" s="179" t="s">
        <v>103</v>
      </c>
      <c r="Q65" s="179" t="s">
        <v>261</v>
      </c>
      <c r="R65" s="185">
        <v>2</v>
      </c>
      <c r="S65" s="185">
        <v>4</v>
      </c>
      <c r="T65" s="185">
        <v>8</v>
      </c>
      <c r="U65" s="185" t="s">
        <v>10</v>
      </c>
      <c r="V65" s="185">
        <v>10</v>
      </c>
      <c r="W65" s="186">
        <v>80</v>
      </c>
      <c r="X65" s="185" t="s">
        <v>2</v>
      </c>
      <c r="Y65" s="185" t="s">
        <v>240</v>
      </c>
      <c r="Z65" s="185" t="s">
        <v>280</v>
      </c>
      <c r="AA65" s="185" t="s">
        <v>18</v>
      </c>
      <c r="AB65" s="180" t="s">
        <v>103</v>
      </c>
      <c r="AC65" s="180" t="s">
        <v>103</v>
      </c>
      <c r="AD65" s="189" t="s">
        <v>326</v>
      </c>
      <c r="AE65" s="188" t="s">
        <v>327</v>
      </c>
      <c r="AF65" s="188" t="s">
        <v>103</v>
      </c>
    </row>
    <row r="66" spans="2:32" s="168" customFormat="1" ht="156" x14ac:dyDescent="0.2">
      <c r="B66" s="233"/>
      <c r="C66" s="214" t="s">
        <v>336</v>
      </c>
      <c r="D66" s="235"/>
      <c r="E66" s="234"/>
      <c r="F66" s="234"/>
      <c r="G66" s="257"/>
      <c r="H66" s="182">
        <v>3</v>
      </c>
      <c r="I66" s="181">
        <v>8</v>
      </c>
      <c r="J66" s="182" t="s">
        <v>238</v>
      </c>
      <c r="K66" s="181" t="s">
        <v>102</v>
      </c>
      <c r="L66" s="172" t="s">
        <v>276</v>
      </c>
      <c r="M66" s="213" t="s">
        <v>328</v>
      </c>
      <c r="N66" s="183" t="s">
        <v>274</v>
      </c>
      <c r="O66" s="184" t="s">
        <v>103</v>
      </c>
      <c r="P66" s="184" t="s">
        <v>103</v>
      </c>
      <c r="Q66" s="184" t="s">
        <v>314</v>
      </c>
      <c r="R66" s="185">
        <v>2</v>
      </c>
      <c r="S66" s="185">
        <v>4</v>
      </c>
      <c r="T66" s="173">
        <v>8</v>
      </c>
      <c r="U66" s="185" t="s">
        <v>10</v>
      </c>
      <c r="V66" s="185">
        <v>25</v>
      </c>
      <c r="W66" s="186">
        <v>200</v>
      </c>
      <c r="X66" s="185" t="s">
        <v>1</v>
      </c>
      <c r="Y66" s="174" t="s">
        <v>239</v>
      </c>
      <c r="Z66" s="185" t="s">
        <v>280</v>
      </c>
      <c r="AA66" s="185" t="s">
        <v>18</v>
      </c>
      <c r="AB66" s="180" t="s">
        <v>103</v>
      </c>
      <c r="AC66" s="180" t="s">
        <v>103</v>
      </c>
      <c r="AD66" s="180" t="s">
        <v>338</v>
      </c>
      <c r="AE66" s="231" t="s">
        <v>385</v>
      </c>
      <c r="AF66" s="180" t="s">
        <v>103</v>
      </c>
    </row>
    <row r="67" spans="2:32" s="168" customFormat="1" ht="156" x14ac:dyDescent="0.2">
      <c r="B67" s="233"/>
      <c r="C67" s="214" t="s">
        <v>336</v>
      </c>
      <c r="D67" s="235"/>
      <c r="E67" s="234"/>
      <c r="F67" s="234"/>
      <c r="G67" s="257"/>
      <c r="H67" s="182">
        <v>3</v>
      </c>
      <c r="I67" s="181">
        <v>8</v>
      </c>
      <c r="J67" s="182" t="s">
        <v>238</v>
      </c>
      <c r="K67" s="181" t="s">
        <v>139</v>
      </c>
      <c r="L67" s="172" t="s">
        <v>140</v>
      </c>
      <c r="M67" s="213" t="s">
        <v>329</v>
      </c>
      <c r="N67" s="183" t="s">
        <v>120</v>
      </c>
      <c r="O67" s="184" t="s">
        <v>103</v>
      </c>
      <c r="P67" s="184" t="s">
        <v>103</v>
      </c>
      <c r="Q67" s="184" t="s">
        <v>314</v>
      </c>
      <c r="R67" s="185">
        <v>2</v>
      </c>
      <c r="S67" s="185">
        <v>3</v>
      </c>
      <c r="T67" s="185">
        <v>6</v>
      </c>
      <c r="U67" s="185" t="s">
        <v>10</v>
      </c>
      <c r="V67" s="185">
        <v>10</v>
      </c>
      <c r="W67" s="186">
        <v>60</v>
      </c>
      <c r="X67" s="185" t="s">
        <v>2</v>
      </c>
      <c r="Y67" s="185" t="s">
        <v>240</v>
      </c>
      <c r="Z67" s="185" t="s">
        <v>162</v>
      </c>
      <c r="AA67" s="185" t="s">
        <v>18</v>
      </c>
      <c r="AB67" s="180" t="s">
        <v>103</v>
      </c>
      <c r="AC67" s="180" t="s">
        <v>103</v>
      </c>
      <c r="AD67" s="180" t="s">
        <v>330</v>
      </c>
      <c r="AE67" s="180" t="s">
        <v>337</v>
      </c>
      <c r="AF67" s="180" t="s">
        <v>103</v>
      </c>
    </row>
    <row r="68" spans="2:32" s="168" customFormat="1" ht="156" x14ac:dyDescent="0.2">
      <c r="B68" s="233"/>
      <c r="C68" s="214" t="s">
        <v>336</v>
      </c>
      <c r="D68" s="235"/>
      <c r="E68" s="234"/>
      <c r="F68" s="234"/>
      <c r="G68" s="257"/>
      <c r="H68" s="182">
        <v>3</v>
      </c>
      <c r="I68" s="181">
        <v>8</v>
      </c>
      <c r="J68" s="182" t="s">
        <v>238</v>
      </c>
      <c r="K68" s="181" t="s">
        <v>45</v>
      </c>
      <c r="L68" s="183" t="s">
        <v>112</v>
      </c>
      <c r="M68" s="213" t="s">
        <v>331</v>
      </c>
      <c r="N68" s="183" t="s">
        <v>277</v>
      </c>
      <c r="O68" s="179" t="s">
        <v>103</v>
      </c>
      <c r="P68" s="179" t="s">
        <v>103</v>
      </c>
      <c r="Q68" s="179" t="s">
        <v>314</v>
      </c>
      <c r="R68" s="185">
        <v>2</v>
      </c>
      <c r="S68" s="185">
        <v>3</v>
      </c>
      <c r="T68" s="185">
        <v>6</v>
      </c>
      <c r="U68" s="185" t="s">
        <v>10</v>
      </c>
      <c r="V68" s="185">
        <v>10</v>
      </c>
      <c r="W68" s="186">
        <v>60</v>
      </c>
      <c r="X68" s="185" t="s">
        <v>2</v>
      </c>
      <c r="Y68" s="185" t="s">
        <v>240</v>
      </c>
      <c r="Z68" s="185" t="s">
        <v>113</v>
      </c>
      <c r="AA68" s="185" t="s">
        <v>18</v>
      </c>
      <c r="AB68" s="180" t="s">
        <v>103</v>
      </c>
      <c r="AC68" s="180" t="s">
        <v>103</v>
      </c>
      <c r="AD68" s="189" t="s">
        <v>320</v>
      </c>
      <c r="AE68" s="189" t="s">
        <v>332</v>
      </c>
      <c r="AF68" s="175"/>
    </row>
    <row r="69" spans="2:32" s="168" customFormat="1" ht="156" x14ac:dyDescent="0.2">
      <c r="B69" s="233"/>
      <c r="C69" s="214" t="s">
        <v>336</v>
      </c>
      <c r="D69" s="235"/>
      <c r="E69" s="234"/>
      <c r="F69" s="234"/>
      <c r="G69" s="257"/>
      <c r="H69" s="182">
        <v>3</v>
      </c>
      <c r="I69" s="181">
        <v>8</v>
      </c>
      <c r="J69" s="182" t="s">
        <v>238</v>
      </c>
      <c r="K69" s="181" t="s">
        <v>45</v>
      </c>
      <c r="L69" s="183" t="s">
        <v>278</v>
      </c>
      <c r="M69" s="213" t="s">
        <v>322</v>
      </c>
      <c r="N69" s="183" t="s">
        <v>117</v>
      </c>
      <c r="O69" s="179" t="s">
        <v>323</v>
      </c>
      <c r="P69" s="179" t="s">
        <v>103</v>
      </c>
      <c r="Q69" s="179" t="s">
        <v>314</v>
      </c>
      <c r="R69" s="185">
        <v>2</v>
      </c>
      <c r="S69" s="185">
        <v>2</v>
      </c>
      <c r="T69" s="185">
        <v>4</v>
      </c>
      <c r="U69" s="185" t="s">
        <v>36</v>
      </c>
      <c r="V69" s="185">
        <v>10</v>
      </c>
      <c r="W69" s="186">
        <v>40</v>
      </c>
      <c r="X69" s="185" t="s">
        <v>2</v>
      </c>
      <c r="Y69" s="185" t="s">
        <v>240</v>
      </c>
      <c r="Z69" s="185" t="s">
        <v>165</v>
      </c>
      <c r="AA69" s="185" t="s">
        <v>18</v>
      </c>
      <c r="AB69" s="180" t="s">
        <v>103</v>
      </c>
      <c r="AC69" s="180" t="s">
        <v>103</v>
      </c>
      <c r="AD69" s="189" t="s">
        <v>323</v>
      </c>
      <c r="AE69" s="189" t="s">
        <v>340</v>
      </c>
      <c r="AF69" s="175"/>
    </row>
    <row r="70" spans="2:32" s="168" customFormat="1" ht="156" x14ac:dyDescent="0.2">
      <c r="B70" s="233"/>
      <c r="C70" s="214" t="s">
        <v>336</v>
      </c>
      <c r="D70" s="235"/>
      <c r="E70" s="234"/>
      <c r="F70" s="234"/>
      <c r="G70" s="257"/>
      <c r="H70" s="182">
        <v>3</v>
      </c>
      <c r="I70" s="181">
        <v>8</v>
      </c>
      <c r="J70" s="182" t="s">
        <v>238</v>
      </c>
      <c r="K70" s="181" t="s">
        <v>45</v>
      </c>
      <c r="L70" s="183" t="s">
        <v>114</v>
      </c>
      <c r="M70" s="213" t="s">
        <v>254</v>
      </c>
      <c r="N70" s="183" t="s">
        <v>277</v>
      </c>
      <c r="O70" s="179" t="s">
        <v>103</v>
      </c>
      <c r="P70" s="179" t="s">
        <v>287</v>
      </c>
      <c r="Q70" s="179" t="s">
        <v>255</v>
      </c>
      <c r="R70" s="185">
        <v>2</v>
      </c>
      <c r="S70" s="185">
        <v>3</v>
      </c>
      <c r="T70" s="185">
        <v>6</v>
      </c>
      <c r="U70" s="185" t="s">
        <v>10</v>
      </c>
      <c r="V70" s="185">
        <v>10</v>
      </c>
      <c r="W70" s="186">
        <v>60</v>
      </c>
      <c r="X70" s="185" t="s">
        <v>2</v>
      </c>
      <c r="Y70" s="185" t="s">
        <v>240</v>
      </c>
      <c r="Z70" s="185" t="s">
        <v>113</v>
      </c>
      <c r="AA70" s="185" t="s">
        <v>18</v>
      </c>
      <c r="AB70" s="180" t="s">
        <v>103</v>
      </c>
      <c r="AC70" s="180" t="s">
        <v>103</v>
      </c>
      <c r="AD70" s="189" t="s">
        <v>333</v>
      </c>
      <c r="AE70" s="177" t="s">
        <v>343</v>
      </c>
      <c r="AF70" s="175" t="s">
        <v>342</v>
      </c>
    </row>
    <row r="71" spans="2:32" s="168" customFormat="1" ht="156" x14ac:dyDescent="0.2">
      <c r="B71" s="233"/>
      <c r="C71" s="214" t="s">
        <v>336</v>
      </c>
      <c r="D71" s="235"/>
      <c r="E71" s="234"/>
      <c r="F71" s="234"/>
      <c r="G71" s="258"/>
      <c r="H71" s="182">
        <v>3</v>
      </c>
      <c r="I71" s="181">
        <v>8</v>
      </c>
      <c r="J71" s="182" t="s">
        <v>238</v>
      </c>
      <c r="K71" s="172" t="s">
        <v>153</v>
      </c>
      <c r="L71" s="182" t="s">
        <v>285</v>
      </c>
      <c r="M71" s="213" t="s">
        <v>302</v>
      </c>
      <c r="N71" s="183" t="s">
        <v>120</v>
      </c>
      <c r="O71" s="181" t="s">
        <v>103</v>
      </c>
      <c r="P71" s="181" t="s">
        <v>103</v>
      </c>
      <c r="Q71" s="184" t="s">
        <v>303</v>
      </c>
      <c r="R71" s="185">
        <v>2</v>
      </c>
      <c r="S71" s="185">
        <v>3</v>
      </c>
      <c r="T71" s="173">
        <v>6</v>
      </c>
      <c r="U71" s="185" t="s">
        <v>10</v>
      </c>
      <c r="V71" s="185">
        <v>25</v>
      </c>
      <c r="W71" s="186">
        <v>150</v>
      </c>
      <c r="X71" s="185" t="s">
        <v>1</v>
      </c>
      <c r="Y71" s="174" t="s">
        <v>239</v>
      </c>
      <c r="Z71" s="185" t="s">
        <v>113</v>
      </c>
      <c r="AA71" s="185" t="s">
        <v>18</v>
      </c>
      <c r="AB71" s="180" t="s">
        <v>103</v>
      </c>
      <c r="AC71" s="180" t="s">
        <v>103</v>
      </c>
      <c r="AD71" s="176" t="s">
        <v>334</v>
      </c>
      <c r="AE71" s="177" t="s">
        <v>393</v>
      </c>
      <c r="AF71" s="188" t="s">
        <v>348</v>
      </c>
    </row>
    <row r="72" spans="2:32" s="168" customFormat="1" ht="216.75" customHeight="1" x14ac:dyDescent="0.2">
      <c r="B72" s="233" t="s">
        <v>260</v>
      </c>
      <c r="C72" s="214" t="s">
        <v>336</v>
      </c>
      <c r="D72" s="236"/>
      <c r="E72" s="235" t="s">
        <v>263</v>
      </c>
      <c r="F72" s="234" t="s">
        <v>264</v>
      </c>
      <c r="G72" s="256" t="s">
        <v>262</v>
      </c>
      <c r="H72" s="182">
        <v>3</v>
      </c>
      <c r="I72" s="182">
        <v>12</v>
      </c>
      <c r="J72" s="182" t="s">
        <v>238</v>
      </c>
      <c r="K72" s="181" t="s">
        <v>102</v>
      </c>
      <c r="L72" s="183" t="s">
        <v>276</v>
      </c>
      <c r="M72" s="213" t="s">
        <v>265</v>
      </c>
      <c r="N72" s="183" t="s">
        <v>274</v>
      </c>
      <c r="O72" s="184" t="s">
        <v>103</v>
      </c>
      <c r="P72" s="184" t="s">
        <v>103</v>
      </c>
      <c r="Q72" s="184" t="s">
        <v>314</v>
      </c>
      <c r="R72" s="185">
        <v>2</v>
      </c>
      <c r="S72" s="185">
        <v>4</v>
      </c>
      <c r="T72" s="185">
        <v>8</v>
      </c>
      <c r="U72" s="185" t="s">
        <v>10</v>
      </c>
      <c r="V72" s="185">
        <v>25</v>
      </c>
      <c r="W72" s="186">
        <v>200</v>
      </c>
      <c r="X72" s="185" t="s">
        <v>1</v>
      </c>
      <c r="Y72" s="185" t="s">
        <v>239</v>
      </c>
      <c r="Z72" s="185" t="s">
        <v>280</v>
      </c>
      <c r="AA72" s="185" t="s">
        <v>18</v>
      </c>
      <c r="AB72" s="180" t="s">
        <v>103</v>
      </c>
      <c r="AC72" s="180" t="s">
        <v>103</v>
      </c>
      <c r="AD72" s="189" t="s">
        <v>339</v>
      </c>
      <c r="AE72" s="231" t="s">
        <v>385</v>
      </c>
      <c r="AF72" s="188" t="s">
        <v>103</v>
      </c>
    </row>
    <row r="73" spans="2:32" s="168" customFormat="1" ht="156" x14ac:dyDescent="0.2">
      <c r="B73" s="233"/>
      <c r="C73" s="214" t="s">
        <v>336</v>
      </c>
      <c r="D73" s="237"/>
      <c r="E73" s="235"/>
      <c r="F73" s="234"/>
      <c r="G73" s="257"/>
      <c r="H73" s="182">
        <v>3</v>
      </c>
      <c r="I73" s="182">
        <v>12</v>
      </c>
      <c r="J73" s="182" t="s">
        <v>238</v>
      </c>
      <c r="K73" s="181" t="s">
        <v>104</v>
      </c>
      <c r="L73" s="172" t="s">
        <v>105</v>
      </c>
      <c r="M73" s="213" t="s">
        <v>295</v>
      </c>
      <c r="N73" s="183" t="s">
        <v>274</v>
      </c>
      <c r="O73" s="184" t="s">
        <v>103</v>
      </c>
      <c r="P73" s="184" t="s">
        <v>103</v>
      </c>
      <c r="Q73" s="184" t="s">
        <v>314</v>
      </c>
      <c r="R73" s="185">
        <v>2</v>
      </c>
      <c r="S73" s="185">
        <v>3</v>
      </c>
      <c r="T73" s="173">
        <v>6</v>
      </c>
      <c r="U73" s="185" t="s">
        <v>10</v>
      </c>
      <c r="V73" s="185">
        <v>25</v>
      </c>
      <c r="W73" s="186">
        <v>150</v>
      </c>
      <c r="X73" s="185" t="s">
        <v>1</v>
      </c>
      <c r="Y73" s="174" t="s">
        <v>239</v>
      </c>
      <c r="Z73" s="185" t="s">
        <v>280</v>
      </c>
      <c r="AA73" s="185" t="s">
        <v>18</v>
      </c>
      <c r="AB73" s="180" t="s">
        <v>103</v>
      </c>
      <c r="AC73" s="180" t="s">
        <v>103</v>
      </c>
      <c r="AD73" s="169" t="s">
        <v>103</v>
      </c>
      <c r="AE73" s="232" t="s">
        <v>386</v>
      </c>
      <c r="AF73" s="188"/>
    </row>
    <row r="74" spans="2:32" s="168" customFormat="1" ht="156" x14ac:dyDescent="0.2">
      <c r="B74" s="233"/>
      <c r="C74" s="214" t="s">
        <v>336</v>
      </c>
      <c r="D74" s="237"/>
      <c r="E74" s="235"/>
      <c r="F74" s="234"/>
      <c r="G74" s="257"/>
      <c r="H74" s="182">
        <v>3</v>
      </c>
      <c r="I74" s="182">
        <v>12</v>
      </c>
      <c r="J74" s="182" t="s">
        <v>238</v>
      </c>
      <c r="K74" s="181" t="s">
        <v>148</v>
      </c>
      <c r="L74" s="183" t="s">
        <v>149</v>
      </c>
      <c r="M74" s="190" t="s">
        <v>266</v>
      </c>
      <c r="N74" s="183" t="s">
        <v>107</v>
      </c>
      <c r="O74" s="193" t="s">
        <v>103</v>
      </c>
      <c r="P74" s="193" t="s">
        <v>304</v>
      </c>
      <c r="Q74" s="193" t="s">
        <v>314</v>
      </c>
      <c r="R74" s="185">
        <v>2</v>
      </c>
      <c r="S74" s="185">
        <v>1</v>
      </c>
      <c r="T74" s="185">
        <v>2</v>
      </c>
      <c r="U74" s="185" t="s">
        <v>36</v>
      </c>
      <c r="V74" s="185">
        <v>10</v>
      </c>
      <c r="W74" s="186">
        <v>20</v>
      </c>
      <c r="X74" s="185" t="s">
        <v>3</v>
      </c>
      <c r="Y74" s="185" t="s">
        <v>242</v>
      </c>
      <c r="Z74" s="185" t="s">
        <v>159</v>
      </c>
      <c r="AA74" s="185" t="s">
        <v>18</v>
      </c>
      <c r="AB74" s="180" t="s">
        <v>103</v>
      </c>
      <c r="AC74" s="180" t="s">
        <v>103</v>
      </c>
      <c r="AD74" s="189" t="s">
        <v>325</v>
      </c>
      <c r="AE74" s="193" t="s">
        <v>297</v>
      </c>
      <c r="AF74" s="188" t="s">
        <v>103</v>
      </c>
    </row>
    <row r="75" spans="2:32" s="168" customFormat="1" ht="156" x14ac:dyDescent="0.2">
      <c r="B75" s="233"/>
      <c r="C75" s="214" t="s">
        <v>336</v>
      </c>
      <c r="D75" s="237"/>
      <c r="E75" s="235"/>
      <c r="F75" s="234"/>
      <c r="G75" s="257"/>
      <c r="H75" s="182">
        <v>3</v>
      </c>
      <c r="I75" s="182">
        <v>12</v>
      </c>
      <c r="J75" s="182" t="s">
        <v>238</v>
      </c>
      <c r="K75" s="181" t="s">
        <v>109</v>
      </c>
      <c r="L75" s="181" t="s">
        <v>110</v>
      </c>
      <c r="M75" s="182" t="s">
        <v>316</v>
      </c>
      <c r="N75" s="183" t="s">
        <v>107</v>
      </c>
      <c r="O75" s="184" t="s">
        <v>103</v>
      </c>
      <c r="P75" s="184" t="s">
        <v>103</v>
      </c>
      <c r="Q75" s="184" t="s">
        <v>314</v>
      </c>
      <c r="R75" s="185">
        <v>2</v>
      </c>
      <c r="S75" s="185">
        <v>2</v>
      </c>
      <c r="T75" s="185">
        <v>4</v>
      </c>
      <c r="U75" s="185" t="s">
        <v>36</v>
      </c>
      <c r="V75" s="185">
        <v>10</v>
      </c>
      <c r="W75" s="186">
        <v>40</v>
      </c>
      <c r="X75" s="185" t="s">
        <v>2</v>
      </c>
      <c r="Y75" s="185" t="s">
        <v>240</v>
      </c>
      <c r="Z75" s="170" t="s">
        <v>111</v>
      </c>
      <c r="AA75" s="185" t="s">
        <v>18</v>
      </c>
      <c r="AB75" s="180" t="s">
        <v>317</v>
      </c>
      <c r="AC75" s="180" t="s">
        <v>103</v>
      </c>
      <c r="AD75" s="180" t="s">
        <v>103</v>
      </c>
      <c r="AE75" s="180" t="s">
        <v>345</v>
      </c>
      <c r="AF75" s="188"/>
    </row>
    <row r="76" spans="2:32" s="168" customFormat="1" ht="156" x14ac:dyDescent="0.2">
      <c r="B76" s="233"/>
      <c r="C76" s="214" t="s">
        <v>336</v>
      </c>
      <c r="D76" s="237"/>
      <c r="E76" s="235"/>
      <c r="F76" s="234"/>
      <c r="G76" s="257"/>
      <c r="H76" s="182">
        <v>3</v>
      </c>
      <c r="I76" s="182">
        <v>12</v>
      </c>
      <c r="J76" s="182" t="s">
        <v>238</v>
      </c>
      <c r="K76" s="181" t="s">
        <v>146</v>
      </c>
      <c r="L76" s="181" t="s">
        <v>147</v>
      </c>
      <c r="M76" s="182" t="s">
        <v>318</v>
      </c>
      <c r="N76" s="183" t="s">
        <v>107</v>
      </c>
      <c r="O76" s="184" t="s">
        <v>103</v>
      </c>
      <c r="P76" s="184" t="s">
        <v>103</v>
      </c>
      <c r="Q76" s="184" t="s">
        <v>314</v>
      </c>
      <c r="R76" s="185">
        <v>2</v>
      </c>
      <c r="S76" s="185">
        <v>2</v>
      </c>
      <c r="T76" s="185">
        <v>4</v>
      </c>
      <c r="U76" s="185" t="s">
        <v>36</v>
      </c>
      <c r="V76" s="185">
        <v>10</v>
      </c>
      <c r="W76" s="186">
        <v>40</v>
      </c>
      <c r="X76" s="185" t="s">
        <v>2</v>
      </c>
      <c r="Y76" s="185" t="s">
        <v>240</v>
      </c>
      <c r="Z76" s="170" t="s">
        <v>121</v>
      </c>
      <c r="AA76" s="185" t="s">
        <v>18</v>
      </c>
      <c r="AB76" s="180" t="s">
        <v>103</v>
      </c>
      <c r="AC76" s="180" t="s">
        <v>103</v>
      </c>
      <c r="AD76" s="180" t="s">
        <v>103</v>
      </c>
      <c r="AE76" s="180" t="s">
        <v>347</v>
      </c>
      <c r="AF76" s="188"/>
    </row>
    <row r="77" spans="2:32" s="168" customFormat="1" ht="156" x14ac:dyDescent="0.2">
      <c r="B77" s="233"/>
      <c r="C77" s="214" t="s">
        <v>336</v>
      </c>
      <c r="D77" s="237"/>
      <c r="E77" s="235"/>
      <c r="F77" s="234"/>
      <c r="G77" s="257"/>
      <c r="H77" s="182">
        <v>3</v>
      </c>
      <c r="I77" s="182">
        <v>12</v>
      </c>
      <c r="J77" s="182" t="s">
        <v>238</v>
      </c>
      <c r="K77" s="181" t="s">
        <v>45</v>
      </c>
      <c r="L77" s="183" t="s">
        <v>112</v>
      </c>
      <c r="M77" s="213" t="s">
        <v>319</v>
      </c>
      <c r="N77" s="183" t="s">
        <v>277</v>
      </c>
      <c r="O77" s="179" t="s">
        <v>103</v>
      </c>
      <c r="P77" s="179" t="s">
        <v>103</v>
      </c>
      <c r="Q77" s="179" t="s">
        <v>314</v>
      </c>
      <c r="R77" s="185">
        <v>2</v>
      </c>
      <c r="S77" s="185">
        <v>3</v>
      </c>
      <c r="T77" s="185">
        <v>6</v>
      </c>
      <c r="U77" s="185" t="s">
        <v>10</v>
      </c>
      <c r="V77" s="185">
        <v>10</v>
      </c>
      <c r="W77" s="186">
        <v>60</v>
      </c>
      <c r="X77" s="185" t="s">
        <v>2</v>
      </c>
      <c r="Y77" s="185" t="s">
        <v>240</v>
      </c>
      <c r="Z77" s="185" t="s">
        <v>113</v>
      </c>
      <c r="AA77" s="185" t="s">
        <v>18</v>
      </c>
      <c r="AB77" s="180" t="s">
        <v>103</v>
      </c>
      <c r="AC77" s="180" t="s">
        <v>103</v>
      </c>
      <c r="AD77" s="189" t="s">
        <v>320</v>
      </c>
      <c r="AE77" s="189" t="s">
        <v>321</v>
      </c>
      <c r="AF77" s="188"/>
    </row>
    <row r="78" spans="2:32" s="168" customFormat="1" ht="156" x14ac:dyDescent="0.2">
      <c r="B78" s="233"/>
      <c r="C78" s="214" t="s">
        <v>336</v>
      </c>
      <c r="D78" s="237"/>
      <c r="E78" s="235"/>
      <c r="F78" s="234"/>
      <c r="G78" s="257"/>
      <c r="H78" s="182">
        <v>3</v>
      </c>
      <c r="I78" s="182">
        <v>12</v>
      </c>
      <c r="J78" s="182" t="s">
        <v>238</v>
      </c>
      <c r="K78" s="181" t="s">
        <v>45</v>
      </c>
      <c r="L78" s="183" t="s">
        <v>278</v>
      </c>
      <c r="M78" s="213" t="s">
        <v>322</v>
      </c>
      <c r="N78" s="183" t="s">
        <v>117</v>
      </c>
      <c r="O78" s="179" t="s">
        <v>323</v>
      </c>
      <c r="P78" s="179" t="s">
        <v>103</v>
      </c>
      <c r="Q78" s="179" t="s">
        <v>314</v>
      </c>
      <c r="R78" s="185">
        <v>2</v>
      </c>
      <c r="S78" s="185">
        <v>2</v>
      </c>
      <c r="T78" s="185">
        <v>4</v>
      </c>
      <c r="U78" s="185" t="s">
        <v>36</v>
      </c>
      <c r="V78" s="185">
        <v>10</v>
      </c>
      <c r="W78" s="186">
        <v>40</v>
      </c>
      <c r="X78" s="185" t="s">
        <v>2</v>
      </c>
      <c r="Y78" s="185" t="s">
        <v>240</v>
      </c>
      <c r="Z78" s="185" t="s">
        <v>165</v>
      </c>
      <c r="AA78" s="185" t="s">
        <v>18</v>
      </c>
      <c r="AB78" s="180" t="s">
        <v>103</v>
      </c>
      <c r="AC78" s="180" t="s">
        <v>103</v>
      </c>
      <c r="AD78" s="189" t="s">
        <v>323</v>
      </c>
      <c r="AE78" s="189" t="s">
        <v>340</v>
      </c>
      <c r="AF78" s="188"/>
    </row>
    <row r="79" spans="2:32" s="168" customFormat="1" ht="156" x14ac:dyDescent="0.2">
      <c r="B79" s="233"/>
      <c r="C79" s="214" t="s">
        <v>336</v>
      </c>
      <c r="D79" s="237"/>
      <c r="E79" s="235"/>
      <c r="F79" s="234"/>
      <c r="G79" s="257"/>
      <c r="H79" s="182">
        <v>3</v>
      </c>
      <c r="I79" s="182">
        <v>12</v>
      </c>
      <c r="J79" s="182" t="s">
        <v>238</v>
      </c>
      <c r="K79" s="181" t="s">
        <v>45</v>
      </c>
      <c r="L79" s="183" t="s">
        <v>114</v>
      </c>
      <c r="M79" s="213" t="s">
        <v>254</v>
      </c>
      <c r="N79" s="183" t="s">
        <v>277</v>
      </c>
      <c r="O79" s="179" t="s">
        <v>103</v>
      </c>
      <c r="P79" s="179" t="s">
        <v>287</v>
      </c>
      <c r="Q79" s="179" t="s">
        <v>255</v>
      </c>
      <c r="R79" s="185">
        <v>2</v>
      </c>
      <c r="S79" s="185">
        <v>3</v>
      </c>
      <c r="T79" s="185">
        <v>6</v>
      </c>
      <c r="U79" s="185" t="s">
        <v>10</v>
      </c>
      <c r="V79" s="185">
        <v>10</v>
      </c>
      <c r="W79" s="186">
        <v>60</v>
      </c>
      <c r="X79" s="185" t="s">
        <v>2</v>
      </c>
      <c r="Y79" s="185" t="s">
        <v>240</v>
      </c>
      <c r="Z79" s="185" t="s">
        <v>113</v>
      </c>
      <c r="AA79" s="185" t="s">
        <v>18</v>
      </c>
      <c r="AB79" s="180" t="s">
        <v>103</v>
      </c>
      <c r="AC79" s="180" t="s">
        <v>103</v>
      </c>
      <c r="AD79" s="189" t="s">
        <v>256</v>
      </c>
      <c r="AE79" s="189" t="s">
        <v>257</v>
      </c>
      <c r="AF79" s="188"/>
    </row>
    <row r="80" spans="2:32" s="168" customFormat="1" ht="156" x14ac:dyDescent="0.2">
      <c r="B80" s="233"/>
      <c r="C80" s="214" t="s">
        <v>336</v>
      </c>
      <c r="D80" s="237"/>
      <c r="E80" s="235"/>
      <c r="F80" s="234"/>
      <c r="G80" s="257"/>
      <c r="H80" s="182">
        <v>3</v>
      </c>
      <c r="I80" s="182">
        <v>12</v>
      </c>
      <c r="J80" s="182" t="s">
        <v>238</v>
      </c>
      <c r="K80" s="181" t="s">
        <v>45</v>
      </c>
      <c r="L80" s="183" t="s">
        <v>142</v>
      </c>
      <c r="M80" s="190" t="s">
        <v>305</v>
      </c>
      <c r="N80" s="183" t="s">
        <v>120</v>
      </c>
      <c r="O80" s="184" t="s">
        <v>103</v>
      </c>
      <c r="P80" s="184" t="s">
        <v>306</v>
      </c>
      <c r="Q80" s="184" t="s">
        <v>267</v>
      </c>
      <c r="R80" s="185">
        <v>2</v>
      </c>
      <c r="S80" s="185">
        <v>3</v>
      </c>
      <c r="T80" s="185">
        <v>6</v>
      </c>
      <c r="U80" s="185" t="s">
        <v>10</v>
      </c>
      <c r="V80" s="185">
        <v>25</v>
      </c>
      <c r="W80" s="186">
        <v>150</v>
      </c>
      <c r="X80" s="185" t="s">
        <v>1</v>
      </c>
      <c r="Y80" s="185" t="s">
        <v>239</v>
      </c>
      <c r="Z80" s="185" t="s">
        <v>113</v>
      </c>
      <c r="AA80" s="185" t="s">
        <v>18</v>
      </c>
      <c r="AB80" s="180" t="s">
        <v>103</v>
      </c>
      <c r="AC80" s="180" t="s">
        <v>103</v>
      </c>
      <c r="AD80" s="189" t="s">
        <v>103</v>
      </c>
      <c r="AE80" s="192" t="s">
        <v>394</v>
      </c>
      <c r="AF80" s="188" t="s">
        <v>103</v>
      </c>
    </row>
    <row r="81" spans="2:32" s="168" customFormat="1" ht="156" x14ac:dyDescent="0.2">
      <c r="B81" s="233"/>
      <c r="C81" s="214" t="s">
        <v>336</v>
      </c>
      <c r="D81" s="238"/>
      <c r="E81" s="235"/>
      <c r="F81" s="234"/>
      <c r="G81" s="258"/>
      <c r="H81" s="182">
        <v>3</v>
      </c>
      <c r="I81" s="182">
        <v>12</v>
      </c>
      <c r="J81" s="182" t="s">
        <v>238</v>
      </c>
      <c r="K81" s="181" t="s">
        <v>28</v>
      </c>
      <c r="L81" s="183" t="s">
        <v>119</v>
      </c>
      <c r="M81" s="213" t="s">
        <v>307</v>
      </c>
      <c r="N81" s="183" t="s">
        <v>272</v>
      </c>
      <c r="O81" s="184" t="s">
        <v>103</v>
      </c>
      <c r="P81" s="184" t="s">
        <v>103</v>
      </c>
      <c r="Q81" s="184" t="s">
        <v>314</v>
      </c>
      <c r="R81" s="185">
        <v>2</v>
      </c>
      <c r="S81" s="185">
        <v>3</v>
      </c>
      <c r="T81" s="185">
        <v>6</v>
      </c>
      <c r="U81" s="185" t="s">
        <v>10</v>
      </c>
      <c r="V81" s="185">
        <v>10</v>
      </c>
      <c r="W81" s="186">
        <v>60</v>
      </c>
      <c r="X81" s="185" t="s">
        <v>2</v>
      </c>
      <c r="Y81" s="185" t="s">
        <v>240</v>
      </c>
      <c r="Z81" s="185" t="s">
        <v>121</v>
      </c>
      <c r="AA81" s="185" t="s">
        <v>18</v>
      </c>
      <c r="AB81" s="180" t="s">
        <v>103</v>
      </c>
      <c r="AC81" s="180" t="s">
        <v>103</v>
      </c>
      <c r="AD81" s="189" t="s">
        <v>103</v>
      </c>
      <c r="AE81" s="180" t="s">
        <v>122</v>
      </c>
      <c r="AF81" s="188" t="s">
        <v>103</v>
      </c>
    </row>
    <row r="82" spans="2:32" s="168" customFormat="1" ht="156" x14ac:dyDescent="0.2">
      <c r="B82" s="208"/>
      <c r="C82" s="214" t="s">
        <v>336</v>
      </c>
      <c r="D82" s="191"/>
      <c r="E82" s="163"/>
      <c r="F82" s="163"/>
      <c r="G82" s="181" t="s">
        <v>269</v>
      </c>
      <c r="H82" s="182"/>
      <c r="I82" s="181">
        <v>8</v>
      </c>
      <c r="J82" s="182" t="s">
        <v>238</v>
      </c>
      <c r="K82" s="172" t="s">
        <v>308</v>
      </c>
      <c r="L82" s="182" t="s">
        <v>123</v>
      </c>
      <c r="M82" s="191" t="s">
        <v>309</v>
      </c>
      <c r="N82" s="183" t="s">
        <v>117</v>
      </c>
      <c r="O82" s="184" t="s">
        <v>103</v>
      </c>
      <c r="P82" s="184" t="s">
        <v>313</v>
      </c>
      <c r="Q82" s="184" t="s">
        <v>103</v>
      </c>
      <c r="R82" s="185">
        <v>2</v>
      </c>
      <c r="S82" s="185">
        <v>3</v>
      </c>
      <c r="T82" s="173">
        <f t="shared" ref="T82:T89" si="0">+R82*S82</f>
        <v>6</v>
      </c>
      <c r="U82" s="185" t="str">
        <f t="shared" ref="U82:U89" si="1">IF(T82&gt;=24,"MUY ALTO",IF(T82&gt;=10,"ALTO",IF(T82&gt;=6,"MEDIO",IF(T82&lt;=40,"BAJO"))))</f>
        <v>MEDIO</v>
      </c>
      <c r="V82" s="185">
        <v>25</v>
      </c>
      <c r="W82" s="186">
        <f t="shared" ref="W82:W89" si="2">+V82*T82</f>
        <v>150</v>
      </c>
      <c r="X82" s="185" t="str">
        <f t="shared" ref="X82:X89" si="3">IF(W82&gt;=600,"I",IF(W82&gt;=150,"II",IF(W82&gt;=40,"III",IF(W82&lt;=40,"IV"))))</f>
        <v>II</v>
      </c>
      <c r="Y82" s="174" t="str">
        <f t="shared" ref="Y82:Y89" si="4">IF(X82="IV","ACEPTABLE",IF(X82="III","MEJORABLE",IF(X82="II","ACEPTABLE CON CONTROL ESPECIFICO",IF(X82="I","NO ACEPTABLE"))))</f>
        <v>ACEPTABLE CON CONTROL ESPECIFICO</v>
      </c>
      <c r="Z82" s="185" t="s">
        <v>118</v>
      </c>
      <c r="AA82" s="185" t="s">
        <v>18</v>
      </c>
      <c r="AB82" s="180" t="s">
        <v>103</v>
      </c>
      <c r="AC82" s="180" t="s">
        <v>103</v>
      </c>
      <c r="AD82" s="180" t="s">
        <v>103</v>
      </c>
      <c r="AE82" s="188" t="s">
        <v>349</v>
      </c>
      <c r="AF82" s="188" t="s">
        <v>103</v>
      </c>
    </row>
    <row r="83" spans="2:32" ht="156" x14ac:dyDescent="0.2">
      <c r="B83" s="162"/>
      <c r="C83" s="214" t="s">
        <v>336</v>
      </c>
      <c r="D83" s="191"/>
      <c r="E83" s="163"/>
      <c r="F83" s="181"/>
      <c r="G83" s="181" t="s">
        <v>269</v>
      </c>
      <c r="H83" s="182"/>
      <c r="I83" s="181">
        <v>8</v>
      </c>
      <c r="J83" s="182" t="s">
        <v>268</v>
      </c>
      <c r="K83" s="172" t="s">
        <v>281</v>
      </c>
      <c r="L83" s="182" t="s">
        <v>125</v>
      </c>
      <c r="M83" s="191" t="s">
        <v>310</v>
      </c>
      <c r="N83" s="183" t="s">
        <v>117</v>
      </c>
      <c r="O83" s="184" t="s">
        <v>103</v>
      </c>
      <c r="P83" s="184" t="s">
        <v>311</v>
      </c>
      <c r="Q83" s="184" t="s">
        <v>103</v>
      </c>
      <c r="R83" s="185">
        <v>2</v>
      </c>
      <c r="S83" s="185">
        <v>2</v>
      </c>
      <c r="T83" s="173">
        <f t="shared" si="0"/>
        <v>4</v>
      </c>
      <c r="U83" s="185" t="str">
        <f t="shared" si="1"/>
        <v>BAJO</v>
      </c>
      <c r="V83" s="185">
        <v>25</v>
      </c>
      <c r="W83" s="186">
        <f t="shared" si="2"/>
        <v>100</v>
      </c>
      <c r="X83" s="185" t="str">
        <f t="shared" si="3"/>
        <v>III</v>
      </c>
      <c r="Y83" s="174" t="str">
        <f t="shared" si="4"/>
        <v>MEJORABLE</v>
      </c>
      <c r="Z83" s="185" t="s">
        <v>118</v>
      </c>
      <c r="AA83" s="185" t="s">
        <v>18</v>
      </c>
      <c r="AB83" s="180" t="s">
        <v>103</v>
      </c>
      <c r="AC83" s="180" t="s">
        <v>103</v>
      </c>
      <c r="AD83" s="180" t="s">
        <v>103</v>
      </c>
      <c r="AE83" s="180" t="s">
        <v>344</v>
      </c>
      <c r="AF83" s="188" t="s">
        <v>103</v>
      </c>
    </row>
    <row r="84" spans="2:32" s="215" customFormat="1" ht="216.75" x14ac:dyDescent="0.2">
      <c r="B84" s="216" t="s">
        <v>352</v>
      </c>
      <c r="C84" s="217" t="s">
        <v>353</v>
      </c>
      <c r="D84" s="217" t="s">
        <v>354</v>
      </c>
      <c r="E84" s="218" t="s">
        <v>355</v>
      </c>
      <c r="F84" s="218" t="s">
        <v>356</v>
      </c>
      <c r="G84" s="219" t="s">
        <v>269</v>
      </c>
      <c r="H84" s="182">
        <v>3</v>
      </c>
      <c r="I84" s="182">
        <v>12</v>
      </c>
      <c r="J84" s="182" t="s">
        <v>238</v>
      </c>
      <c r="K84" s="219" t="s">
        <v>139</v>
      </c>
      <c r="L84" s="220" t="s">
        <v>231</v>
      </c>
      <c r="M84" s="218" t="s">
        <v>357</v>
      </c>
      <c r="N84" s="218" t="s">
        <v>358</v>
      </c>
      <c r="O84" s="221" t="s">
        <v>359</v>
      </c>
      <c r="P84" s="221" t="s">
        <v>360</v>
      </c>
      <c r="Q84" s="221" t="s">
        <v>361</v>
      </c>
      <c r="R84" s="222">
        <v>6</v>
      </c>
      <c r="S84" s="222">
        <v>2</v>
      </c>
      <c r="T84" s="173">
        <f t="shared" si="0"/>
        <v>12</v>
      </c>
      <c r="U84" s="223" t="str">
        <f t="shared" si="1"/>
        <v>ALTO</v>
      </c>
      <c r="V84" s="222">
        <v>100</v>
      </c>
      <c r="W84" s="224">
        <f t="shared" si="2"/>
        <v>1200</v>
      </c>
      <c r="X84" s="223" t="str">
        <f t="shared" si="3"/>
        <v>I</v>
      </c>
      <c r="Y84" s="174" t="str">
        <f t="shared" si="4"/>
        <v>NO ACEPTABLE</v>
      </c>
      <c r="Z84" s="223" t="s">
        <v>118</v>
      </c>
      <c r="AA84" s="223" t="s">
        <v>18</v>
      </c>
      <c r="AB84" s="225"/>
      <c r="AC84" s="225"/>
      <c r="AD84" s="226" t="s">
        <v>362</v>
      </c>
      <c r="AE84" s="227" t="s">
        <v>397</v>
      </c>
      <c r="AF84" s="226" t="s">
        <v>363</v>
      </c>
    </row>
    <row r="85" spans="2:32" s="215" customFormat="1" ht="153" x14ac:dyDescent="0.2">
      <c r="B85" s="216" t="s">
        <v>352</v>
      </c>
      <c r="C85" s="217" t="s">
        <v>353</v>
      </c>
      <c r="D85" s="217" t="s">
        <v>354</v>
      </c>
      <c r="E85" s="218" t="s">
        <v>355</v>
      </c>
      <c r="F85" s="218" t="s">
        <v>356</v>
      </c>
      <c r="G85" s="219" t="s">
        <v>269</v>
      </c>
      <c r="H85" s="182">
        <v>3</v>
      </c>
      <c r="I85" s="182">
        <v>12</v>
      </c>
      <c r="J85" s="182" t="s">
        <v>238</v>
      </c>
      <c r="K85" s="219" t="s">
        <v>28</v>
      </c>
      <c r="L85" s="220" t="s">
        <v>124</v>
      </c>
      <c r="M85" s="218" t="s">
        <v>357</v>
      </c>
      <c r="N85" s="218" t="s">
        <v>364</v>
      </c>
      <c r="O85" s="228" t="s">
        <v>359</v>
      </c>
      <c r="P85" s="226" t="s">
        <v>365</v>
      </c>
      <c r="Q85" s="226" t="s">
        <v>366</v>
      </c>
      <c r="R85" s="222">
        <v>6</v>
      </c>
      <c r="S85" s="222">
        <v>2</v>
      </c>
      <c r="T85" s="173">
        <f t="shared" si="0"/>
        <v>12</v>
      </c>
      <c r="U85" s="223" t="str">
        <f t="shared" si="1"/>
        <v>ALTO</v>
      </c>
      <c r="V85" s="222">
        <v>100</v>
      </c>
      <c r="W85" s="224">
        <f t="shared" si="2"/>
        <v>1200</v>
      </c>
      <c r="X85" s="223" t="str">
        <f t="shared" si="3"/>
        <v>I</v>
      </c>
      <c r="Y85" s="174" t="str">
        <f t="shared" si="4"/>
        <v>NO ACEPTABLE</v>
      </c>
      <c r="Z85" s="223" t="s">
        <v>367</v>
      </c>
      <c r="AA85" s="223" t="s">
        <v>18</v>
      </c>
      <c r="AB85" s="225"/>
      <c r="AC85" s="225"/>
      <c r="AD85" s="226" t="s">
        <v>368</v>
      </c>
      <c r="AE85" s="227" t="s">
        <v>392</v>
      </c>
      <c r="AF85" s="226" t="s">
        <v>369</v>
      </c>
    </row>
    <row r="86" spans="2:32" s="215" customFormat="1" ht="242.25" x14ac:dyDescent="0.2">
      <c r="B86" s="216" t="s">
        <v>352</v>
      </c>
      <c r="C86" s="217" t="s">
        <v>353</v>
      </c>
      <c r="D86" s="217" t="s">
        <v>354</v>
      </c>
      <c r="E86" s="218" t="s">
        <v>370</v>
      </c>
      <c r="F86" s="218" t="s">
        <v>356</v>
      </c>
      <c r="G86" s="219" t="s">
        <v>269</v>
      </c>
      <c r="H86" s="182">
        <v>3</v>
      </c>
      <c r="I86" s="182">
        <v>12</v>
      </c>
      <c r="J86" s="182" t="s">
        <v>238</v>
      </c>
      <c r="K86" s="219" t="s">
        <v>139</v>
      </c>
      <c r="L86" s="220" t="s">
        <v>231</v>
      </c>
      <c r="M86" s="218" t="s">
        <v>357</v>
      </c>
      <c r="N86" s="218" t="s">
        <v>358</v>
      </c>
      <c r="O86" s="221" t="s">
        <v>359</v>
      </c>
      <c r="P86" s="221" t="s">
        <v>371</v>
      </c>
      <c r="Q86" s="221" t="s">
        <v>372</v>
      </c>
      <c r="R86" s="222">
        <v>6</v>
      </c>
      <c r="S86" s="222">
        <v>2</v>
      </c>
      <c r="T86" s="173">
        <f t="shared" si="0"/>
        <v>12</v>
      </c>
      <c r="U86" s="223" t="str">
        <f t="shared" si="1"/>
        <v>ALTO</v>
      </c>
      <c r="V86" s="222">
        <v>100</v>
      </c>
      <c r="W86" s="224">
        <f t="shared" si="2"/>
        <v>1200</v>
      </c>
      <c r="X86" s="223" t="str">
        <f t="shared" si="3"/>
        <v>I</v>
      </c>
      <c r="Y86" s="174" t="str">
        <f t="shared" si="4"/>
        <v>NO ACEPTABLE</v>
      </c>
      <c r="Z86" s="223" t="s">
        <v>118</v>
      </c>
      <c r="AA86" s="223" t="s">
        <v>18</v>
      </c>
      <c r="AB86" s="225"/>
      <c r="AC86" s="225"/>
      <c r="AD86" s="226"/>
      <c r="AE86" s="227" t="s">
        <v>397</v>
      </c>
      <c r="AF86" s="226" t="s">
        <v>373</v>
      </c>
    </row>
    <row r="87" spans="2:32" s="215" customFormat="1" ht="165.75" x14ac:dyDescent="0.2">
      <c r="B87" s="216" t="s">
        <v>352</v>
      </c>
      <c r="C87" s="217" t="s">
        <v>353</v>
      </c>
      <c r="D87" s="217" t="s">
        <v>354</v>
      </c>
      <c r="E87" s="218" t="s">
        <v>370</v>
      </c>
      <c r="F87" s="218" t="s">
        <v>356</v>
      </c>
      <c r="G87" s="219" t="s">
        <v>269</v>
      </c>
      <c r="H87" s="182">
        <v>3</v>
      </c>
      <c r="I87" s="182">
        <v>12</v>
      </c>
      <c r="J87" s="182" t="s">
        <v>238</v>
      </c>
      <c r="K87" s="219" t="s">
        <v>28</v>
      </c>
      <c r="L87" s="220" t="s">
        <v>119</v>
      </c>
      <c r="M87" s="218" t="s">
        <v>357</v>
      </c>
      <c r="N87" s="218" t="s">
        <v>364</v>
      </c>
      <c r="O87" s="228" t="s">
        <v>359</v>
      </c>
      <c r="P87" s="226" t="s">
        <v>365</v>
      </c>
      <c r="Q87" s="226" t="s">
        <v>366</v>
      </c>
      <c r="R87" s="222">
        <v>6</v>
      </c>
      <c r="S87" s="222">
        <v>2</v>
      </c>
      <c r="T87" s="173">
        <f t="shared" si="0"/>
        <v>12</v>
      </c>
      <c r="U87" s="223" t="str">
        <f t="shared" si="1"/>
        <v>ALTO</v>
      </c>
      <c r="V87" s="222">
        <v>100</v>
      </c>
      <c r="W87" s="224">
        <f t="shared" si="2"/>
        <v>1200</v>
      </c>
      <c r="X87" s="223" t="str">
        <f t="shared" si="3"/>
        <v>I</v>
      </c>
      <c r="Y87" s="174" t="str">
        <f t="shared" si="4"/>
        <v>NO ACEPTABLE</v>
      </c>
      <c r="Z87" s="223" t="s">
        <v>367</v>
      </c>
      <c r="AA87" s="223" t="s">
        <v>18</v>
      </c>
      <c r="AB87" s="225"/>
      <c r="AC87" s="225"/>
      <c r="AD87" s="226"/>
      <c r="AE87" s="227" t="s">
        <v>392</v>
      </c>
      <c r="AF87" s="226" t="s">
        <v>373</v>
      </c>
    </row>
    <row r="88" spans="2:32" s="215" customFormat="1" ht="216" x14ac:dyDescent="0.2">
      <c r="B88" s="216" t="s">
        <v>352</v>
      </c>
      <c r="C88" s="217" t="s">
        <v>353</v>
      </c>
      <c r="D88" s="217" t="s">
        <v>354</v>
      </c>
      <c r="E88" s="218" t="s">
        <v>374</v>
      </c>
      <c r="F88" s="218" t="s">
        <v>356</v>
      </c>
      <c r="G88" s="219" t="s">
        <v>269</v>
      </c>
      <c r="H88" s="182">
        <v>3</v>
      </c>
      <c r="I88" s="182">
        <v>12</v>
      </c>
      <c r="J88" s="182" t="s">
        <v>238</v>
      </c>
      <c r="K88" s="219" t="s">
        <v>139</v>
      </c>
      <c r="L88" s="220" t="s">
        <v>231</v>
      </c>
      <c r="M88" s="218" t="s">
        <v>375</v>
      </c>
      <c r="N88" s="218" t="s">
        <v>376</v>
      </c>
      <c r="O88" s="228" t="s">
        <v>359</v>
      </c>
      <c r="P88" s="228" t="s">
        <v>377</v>
      </c>
      <c r="Q88" s="226" t="s">
        <v>378</v>
      </c>
      <c r="R88" s="222">
        <v>6</v>
      </c>
      <c r="S88" s="222">
        <v>2</v>
      </c>
      <c r="T88" s="173">
        <f t="shared" si="0"/>
        <v>12</v>
      </c>
      <c r="U88" s="223" t="str">
        <f t="shared" si="1"/>
        <v>ALTO</v>
      </c>
      <c r="V88" s="222">
        <v>100</v>
      </c>
      <c r="W88" s="224">
        <f t="shared" si="2"/>
        <v>1200</v>
      </c>
      <c r="X88" s="223" t="str">
        <f t="shared" si="3"/>
        <v>I</v>
      </c>
      <c r="Y88" s="174" t="str">
        <f t="shared" si="4"/>
        <v>NO ACEPTABLE</v>
      </c>
      <c r="Z88" s="223" t="s">
        <v>118</v>
      </c>
      <c r="AA88" s="223" t="s">
        <v>18</v>
      </c>
      <c r="AB88" s="225"/>
      <c r="AC88" s="225"/>
      <c r="AD88" s="226" t="s">
        <v>379</v>
      </c>
      <c r="AE88" s="227" t="s">
        <v>397</v>
      </c>
      <c r="AF88" s="226" t="s">
        <v>380</v>
      </c>
    </row>
    <row r="89" spans="2:32" s="215" customFormat="1" ht="153" x14ac:dyDescent="0.2">
      <c r="B89" s="216" t="s">
        <v>352</v>
      </c>
      <c r="C89" s="217" t="s">
        <v>353</v>
      </c>
      <c r="D89" s="217" t="s">
        <v>354</v>
      </c>
      <c r="E89" s="218" t="s">
        <v>374</v>
      </c>
      <c r="F89" s="218" t="s">
        <v>356</v>
      </c>
      <c r="G89" s="219" t="s">
        <v>269</v>
      </c>
      <c r="H89" s="182">
        <v>3</v>
      </c>
      <c r="I89" s="182">
        <v>12</v>
      </c>
      <c r="J89" s="182" t="s">
        <v>238</v>
      </c>
      <c r="K89" s="219" t="s">
        <v>28</v>
      </c>
      <c r="L89" s="220" t="s">
        <v>124</v>
      </c>
      <c r="M89" s="218" t="s">
        <v>375</v>
      </c>
      <c r="N89" s="218" t="s">
        <v>381</v>
      </c>
      <c r="O89" s="228" t="s">
        <v>359</v>
      </c>
      <c r="P89" s="228" t="s">
        <v>382</v>
      </c>
      <c r="Q89" s="228" t="s">
        <v>383</v>
      </c>
      <c r="R89" s="222">
        <v>6</v>
      </c>
      <c r="S89" s="222">
        <v>2</v>
      </c>
      <c r="T89" s="173">
        <f t="shared" si="0"/>
        <v>12</v>
      </c>
      <c r="U89" s="223" t="str">
        <f t="shared" si="1"/>
        <v>ALTO</v>
      </c>
      <c r="V89" s="222">
        <v>100</v>
      </c>
      <c r="W89" s="224">
        <f t="shared" si="2"/>
        <v>1200</v>
      </c>
      <c r="X89" s="223" t="str">
        <f t="shared" si="3"/>
        <v>I</v>
      </c>
      <c r="Y89" s="174" t="str">
        <f t="shared" si="4"/>
        <v>NO ACEPTABLE</v>
      </c>
      <c r="Z89" s="223" t="s">
        <v>367</v>
      </c>
      <c r="AA89" s="223" t="s">
        <v>18</v>
      </c>
      <c r="AB89" s="225"/>
      <c r="AC89" s="225"/>
      <c r="AD89" s="226" t="s">
        <v>379</v>
      </c>
      <c r="AE89" s="227" t="s">
        <v>392</v>
      </c>
      <c r="AF89" s="226" t="s">
        <v>380</v>
      </c>
    </row>
    <row r="90" spans="2:32" x14ac:dyDescent="0.2">
      <c r="B90" s="195"/>
      <c r="C90" s="161"/>
      <c r="D90" s="196"/>
      <c r="E90" s="194"/>
      <c r="F90" s="197"/>
      <c r="G90" s="197"/>
      <c r="H90" s="198"/>
      <c r="I90" s="197"/>
      <c r="J90" s="198"/>
      <c r="K90" s="199"/>
      <c r="L90" s="198"/>
      <c r="M90" s="196"/>
      <c r="N90" s="200"/>
      <c r="O90" s="201"/>
      <c r="P90" s="201"/>
      <c r="Q90" s="201"/>
      <c r="R90" s="202">
        <v>2</v>
      </c>
      <c r="S90" s="202">
        <v>2</v>
      </c>
      <c r="T90" s="203">
        <f t="shared" ref="T90" si="5">+R90*S90</f>
        <v>4</v>
      </c>
      <c r="U90" s="202" t="str">
        <f t="shared" ref="U90" si="6">IF(T90&gt;=24,"MUY ALTO",IF(T90&gt;=10,"ALTO",IF(T90&gt;=6,"MEDIO",IF(T90&lt;=40,"BAJO"))))</f>
        <v>BAJO</v>
      </c>
      <c r="V90" s="202">
        <v>25</v>
      </c>
      <c r="W90" s="204">
        <f t="shared" ref="W90" si="7">+V90*T90</f>
        <v>100</v>
      </c>
      <c r="X90" s="202" t="str">
        <f t="shared" ref="X90" si="8">IF(W90&gt;=600,"I",IF(W90&gt;=150,"II",IF(W90&gt;=40,"III",IF(W90&lt;=40,"IV"))))</f>
        <v>III</v>
      </c>
      <c r="Y90" s="205" t="str">
        <f t="shared" ref="Y90" si="9">IF(X90="IV","ACEPTABLE",IF(X90="III","MEJORABLE",IF(X90="II","ACEPTABLE CON CONTROL ESPECIFICO",IF(X90="I","NO ACEPTABLE"))))</f>
        <v>MEJORABLE</v>
      </c>
      <c r="Z90" s="202"/>
      <c r="AA90" s="202"/>
      <c r="AB90" s="206"/>
      <c r="AC90" s="206"/>
      <c r="AD90" s="206"/>
      <c r="AE90" s="206"/>
      <c r="AF90" s="207"/>
    </row>
    <row r="93" spans="2:32" x14ac:dyDescent="0.2">
      <c r="J93" s="119" t="s">
        <v>134</v>
      </c>
      <c r="K93" s="120" t="s">
        <v>135</v>
      </c>
      <c r="N93" s="130" t="s">
        <v>154</v>
      </c>
      <c r="R93" s="135" t="s">
        <v>12</v>
      </c>
      <c r="S93" s="135" t="s">
        <v>13</v>
      </c>
      <c r="T93" s="137"/>
      <c r="U93" s="135" t="s">
        <v>15</v>
      </c>
      <c r="V93" s="138"/>
      <c r="W93" s="138"/>
      <c r="X93" s="139"/>
      <c r="Y93" s="130" t="s">
        <v>17</v>
      </c>
    </row>
    <row r="94" spans="2:32" ht="63.75" x14ac:dyDescent="0.2">
      <c r="J94" s="121" t="s">
        <v>136</v>
      </c>
      <c r="K94" s="122" t="s">
        <v>137</v>
      </c>
      <c r="N94" s="131" t="s">
        <v>272</v>
      </c>
      <c r="R94" s="135">
        <v>10</v>
      </c>
      <c r="S94" s="141">
        <v>4</v>
      </c>
      <c r="T94" s="137"/>
      <c r="U94" s="141">
        <v>100</v>
      </c>
      <c r="V94" s="138"/>
      <c r="W94" s="138"/>
      <c r="X94" s="139"/>
      <c r="Y94" s="140" t="s">
        <v>155</v>
      </c>
    </row>
    <row r="95" spans="2:32" ht="63.75" x14ac:dyDescent="0.2">
      <c r="J95" s="123" t="s">
        <v>273</v>
      </c>
      <c r="K95" s="124" t="s">
        <v>138</v>
      </c>
      <c r="N95" s="132" t="s">
        <v>274</v>
      </c>
      <c r="R95" s="135">
        <v>6</v>
      </c>
      <c r="S95" s="135">
        <v>3</v>
      </c>
      <c r="T95" s="137"/>
      <c r="U95" s="135">
        <v>60</v>
      </c>
      <c r="V95" s="138"/>
      <c r="W95" s="138"/>
      <c r="X95" s="139"/>
      <c r="Y95" s="140" t="s">
        <v>156</v>
      </c>
    </row>
    <row r="96" spans="2:32" ht="89.25" x14ac:dyDescent="0.2">
      <c r="J96" s="121" t="s">
        <v>139</v>
      </c>
      <c r="K96" s="122" t="s">
        <v>140</v>
      </c>
      <c r="N96" s="133" t="s">
        <v>120</v>
      </c>
      <c r="R96" s="135">
        <v>2</v>
      </c>
      <c r="S96" s="135">
        <v>2</v>
      </c>
      <c r="T96" s="137"/>
      <c r="U96" s="135">
        <v>25</v>
      </c>
      <c r="V96" s="138"/>
      <c r="W96" s="138"/>
      <c r="X96" s="139"/>
      <c r="Y96" s="140" t="s">
        <v>275</v>
      </c>
    </row>
    <row r="97" spans="10:25" ht="102" x14ac:dyDescent="0.2">
      <c r="J97" s="123" t="s">
        <v>104</v>
      </c>
      <c r="K97" s="124" t="s">
        <v>105</v>
      </c>
      <c r="N97" s="133" t="s">
        <v>117</v>
      </c>
      <c r="R97" s="141">
        <v>0</v>
      </c>
      <c r="S97" s="135">
        <v>1</v>
      </c>
      <c r="T97" s="137"/>
      <c r="U97" s="135">
        <v>10</v>
      </c>
      <c r="V97" s="138"/>
      <c r="W97" s="138"/>
      <c r="X97" s="139"/>
      <c r="Y97" s="140" t="s">
        <v>157</v>
      </c>
    </row>
    <row r="98" spans="10:25" ht="102" x14ac:dyDescent="0.2">
      <c r="J98" s="125" t="s">
        <v>102</v>
      </c>
      <c r="K98" s="122" t="s">
        <v>276</v>
      </c>
      <c r="N98" s="132" t="s">
        <v>277</v>
      </c>
      <c r="Q98" s="142"/>
      <c r="R98" s="142"/>
      <c r="S98" s="142"/>
      <c r="T98" s="142"/>
      <c r="U98" s="142"/>
      <c r="V98" s="138"/>
      <c r="W98" s="138"/>
      <c r="X98" s="139"/>
      <c r="Y98" s="123" t="s">
        <v>158</v>
      </c>
    </row>
    <row r="99" spans="10:25" ht="153" x14ac:dyDescent="0.2">
      <c r="J99" s="126" t="s">
        <v>45</v>
      </c>
      <c r="K99" s="124" t="s">
        <v>116</v>
      </c>
      <c r="N99" s="134" t="s">
        <v>107</v>
      </c>
      <c r="Q99" s="138"/>
      <c r="R99" s="138"/>
      <c r="S99" s="143"/>
      <c r="T99" s="137"/>
      <c r="U99" s="144"/>
      <c r="V99" s="138"/>
      <c r="W99" s="138"/>
      <c r="X99" s="139"/>
      <c r="Y99" s="123" t="s">
        <v>159</v>
      </c>
    </row>
    <row r="100" spans="10:25" ht="114.75" x14ac:dyDescent="0.2">
      <c r="J100" s="126" t="s">
        <v>45</v>
      </c>
      <c r="K100" s="122" t="s">
        <v>278</v>
      </c>
      <c r="N100" s="132" t="s">
        <v>279</v>
      </c>
      <c r="Q100" s="138"/>
      <c r="R100" s="138"/>
      <c r="S100" s="136"/>
      <c r="T100" s="137"/>
      <c r="U100" s="137"/>
      <c r="V100" s="138"/>
      <c r="W100" s="138"/>
      <c r="X100" s="139"/>
      <c r="Y100" s="123" t="s">
        <v>121</v>
      </c>
    </row>
    <row r="101" spans="10:25" ht="229.5" x14ac:dyDescent="0.2">
      <c r="J101" s="126" t="s">
        <v>45</v>
      </c>
      <c r="K101" s="124" t="s">
        <v>115</v>
      </c>
      <c r="N101" s="132" t="s">
        <v>228</v>
      </c>
      <c r="Q101" s="138"/>
      <c r="R101" s="138"/>
      <c r="S101" s="136"/>
      <c r="T101" s="137"/>
      <c r="U101" s="137"/>
      <c r="V101" s="138"/>
      <c r="W101" s="138"/>
      <c r="X101" s="139"/>
      <c r="Y101" s="123" t="s">
        <v>280</v>
      </c>
    </row>
    <row r="102" spans="10:25" ht="114.75" x14ac:dyDescent="0.2">
      <c r="J102" s="126" t="s">
        <v>45</v>
      </c>
      <c r="K102" s="122" t="s">
        <v>141</v>
      </c>
      <c r="N102" s="132" t="s">
        <v>230</v>
      </c>
      <c r="Q102" s="138"/>
      <c r="R102" s="138"/>
      <c r="S102" s="136"/>
      <c r="T102" s="137"/>
      <c r="U102" s="137"/>
      <c r="V102" s="138"/>
      <c r="W102" s="138"/>
      <c r="X102" s="139"/>
      <c r="Y102" s="123" t="s">
        <v>111</v>
      </c>
    </row>
    <row r="103" spans="10:25" ht="114.75" x14ac:dyDescent="0.2">
      <c r="J103" s="126" t="s">
        <v>45</v>
      </c>
      <c r="K103" s="124" t="s">
        <v>114</v>
      </c>
      <c r="N103" s="132" t="s">
        <v>312</v>
      </c>
      <c r="Q103" s="138"/>
      <c r="R103" s="138"/>
      <c r="S103" s="136"/>
      <c r="T103" s="137"/>
      <c r="U103" s="137"/>
      <c r="V103" s="138"/>
      <c r="W103" s="138"/>
      <c r="X103" s="139"/>
      <c r="Y103" s="123" t="s">
        <v>160</v>
      </c>
    </row>
    <row r="104" spans="10:25" ht="127.5" x14ac:dyDescent="0.2">
      <c r="J104" s="126" t="s">
        <v>45</v>
      </c>
      <c r="K104" s="122" t="s">
        <v>112</v>
      </c>
      <c r="Q104" s="138"/>
      <c r="R104" s="138"/>
      <c r="S104" s="136"/>
      <c r="T104" s="137"/>
      <c r="U104" s="137"/>
      <c r="V104" s="138"/>
      <c r="W104" s="138"/>
      <c r="X104" s="139"/>
      <c r="Y104" s="123" t="s">
        <v>113</v>
      </c>
    </row>
    <row r="105" spans="10:25" ht="51" x14ac:dyDescent="0.2">
      <c r="J105" s="126" t="s">
        <v>45</v>
      </c>
      <c r="K105" s="127" t="s">
        <v>142</v>
      </c>
      <c r="Q105" s="138"/>
      <c r="R105" s="138"/>
      <c r="S105" s="136"/>
      <c r="T105" s="137"/>
      <c r="U105" s="137"/>
      <c r="V105" s="138"/>
      <c r="W105" s="138"/>
      <c r="X105" s="139"/>
      <c r="Y105" s="123" t="s">
        <v>161</v>
      </c>
    </row>
    <row r="106" spans="10:25" ht="114.75" x14ac:dyDescent="0.2">
      <c r="J106" s="126" t="s">
        <v>45</v>
      </c>
      <c r="K106" s="128" t="s">
        <v>123</v>
      </c>
      <c r="Q106" s="138"/>
      <c r="R106" s="138"/>
      <c r="S106" s="136"/>
      <c r="T106" s="137"/>
      <c r="U106" s="137"/>
      <c r="V106" s="138"/>
      <c r="W106" s="138"/>
      <c r="X106" s="139"/>
      <c r="Y106" s="123" t="s">
        <v>162</v>
      </c>
    </row>
    <row r="107" spans="10:25" ht="25.5" x14ac:dyDescent="0.2">
      <c r="J107" s="126" t="s">
        <v>45</v>
      </c>
      <c r="K107" s="124" t="s">
        <v>25</v>
      </c>
      <c r="Q107" s="138"/>
      <c r="R107" s="138"/>
      <c r="S107" s="136"/>
      <c r="T107" s="137"/>
      <c r="U107" s="137"/>
      <c r="V107" s="138"/>
      <c r="W107" s="138"/>
      <c r="X107" s="139"/>
      <c r="Y107" s="123" t="s">
        <v>163</v>
      </c>
    </row>
    <row r="108" spans="10:25" ht="178.5" x14ac:dyDescent="0.2">
      <c r="J108" s="126" t="s">
        <v>45</v>
      </c>
      <c r="K108" s="122" t="s">
        <v>143</v>
      </c>
      <c r="Q108" s="138"/>
      <c r="R108" s="138"/>
      <c r="S108" s="136"/>
      <c r="T108" s="137"/>
      <c r="U108" s="137"/>
      <c r="V108" s="138"/>
      <c r="W108" s="138"/>
      <c r="X108" s="139"/>
      <c r="Y108" s="123" t="s">
        <v>164</v>
      </c>
    </row>
    <row r="109" spans="10:25" x14ac:dyDescent="0.2">
      <c r="J109" s="126" t="s">
        <v>45</v>
      </c>
      <c r="K109" s="124" t="s">
        <v>144</v>
      </c>
      <c r="Q109" s="138"/>
      <c r="R109" s="138"/>
      <c r="S109" s="136"/>
      <c r="T109" s="137"/>
      <c r="U109" s="137"/>
      <c r="V109" s="138"/>
      <c r="W109" s="138"/>
      <c r="X109" s="139"/>
      <c r="Y109" s="123" t="s">
        <v>118</v>
      </c>
    </row>
    <row r="110" spans="10:25" ht="127.5" x14ac:dyDescent="0.2">
      <c r="J110" s="121" t="s">
        <v>281</v>
      </c>
      <c r="K110" s="122" t="s">
        <v>125</v>
      </c>
      <c r="Q110" s="138"/>
      <c r="R110" s="138"/>
      <c r="S110" s="136"/>
      <c r="T110" s="137"/>
      <c r="U110" s="137"/>
      <c r="V110" s="138"/>
      <c r="W110" s="138"/>
      <c r="X110" s="139"/>
      <c r="Y110" s="145" t="s">
        <v>282</v>
      </c>
    </row>
    <row r="111" spans="10:25" ht="51" x14ac:dyDescent="0.2">
      <c r="J111" s="123" t="s">
        <v>109</v>
      </c>
      <c r="K111" s="124" t="s">
        <v>110</v>
      </c>
      <c r="Q111" s="138"/>
      <c r="R111" s="138"/>
      <c r="S111" s="136"/>
      <c r="T111" s="137"/>
      <c r="U111" s="137"/>
      <c r="V111" s="138"/>
      <c r="W111" s="138"/>
      <c r="X111" s="139"/>
      <c r="Y111" s="123" t="s">
        <v>108</v>
      </c>
    </row>
    <row r="112" spans="10:25" ht="63.75" x14ac:dyDescent="0.2">
      <c r="J112" s="121" t="s">
        <v>145</v>
      </c>
      <c r="K112" s="122" t="s">
        <v>283</v>
      </c>
      <c r="Q112" s="138"/>
      <c r="R112" s="138"/>
      <c r="S112" s="136"/>
      <c r="T112" s="137"/>
      <c r="U112" s="137"/>
      <c r="V112" s="138"/>
      <c r="W112" s="138"/>
      <c r="X112" s="139"/>
      <c r="Y112" s="123" t="s">
        <v>165</v>
      </c>
    </row>
    <row r="113" spans="10:25" ht="114.75" x14ac:dyDescent="0.2">
      <c r="J113" s="123" t="s">
        <v>106</v>
      </c>
      <c r="K113" s="127" t="s">
        <v>284</v>
      </c>
      <c r="Q113" s="138"/>
      <c r="R113" s="138"/>
      <c r="S113" s="136"/>
      <c r="T113" s="137"/>
      <c r="U113" s="137"/>
      <c r="V113" s="138"/>
      <c r="W113" s="138"/>
      <c r="X113" s="139"/>
      <c r="Y113" s="123" t="s">
        <v>166</v>
      </c>
    </row>
    <row r="114" spans="10:25" ht="25.5" x14ac:dyDescent="0.2">
      <c r="J114" s="121" t="s">
        <v>146</v>
      </c>
      <c r="K114" s="128" t="s">
        <v>147</v>
      </c>
      <c r="S114" s="136"/>
      <c r="U114" s="137"/>
      <c r="Y114" s="159" t="s">
        <v>229</v>
      </c>
    </row>
    <row r="115" spans="10:25" ht="25.5" customHeight="1" x14ac:dyDescent="0.2">
      <c r="J115" s="164" t="s">
        <v>148</v>
      </c>
      <c r="K115" s="124" t="s">
        <v>149</v>
      </c>
    </row>
    <row r="116" spans="10:25" x14ac:dyDescent="0.2">
      <c r="J116" s="165"/>
      <c r="K116" s="124" t="s">
        <v>150</v>
      </c>
    </row>
    <row r="117" spans="10:25" ht="38.25" x14ac:dyDescent="0.2">
      <c r="J117" s="121" t="s">
        <v>151</v>
      </c>
      <c r="K117" s="122" t="s">
        <v>152</v>
      </c>
    </row>
    <row r="118" spans="10:25" ht="25.5" x14ac:dyDescent="0.2">
      <c r="J118" s="129" t="s">
        <v>28</v>
      </c>
      <c r="K118" s="124" t="s">
        <v>119</v>
      </c>
    </row>
    <row r="119" spans="10:25" ht="102" x14ac:dyDescent="0.2">
      <c r="J119" s="129" t="s">
        <v>28</v>
      </c>
      <c r="K119" s="122" t="s">
        <v>124</v>
      </c>
    </row>
    <row r="120" spans="10:25" ht="51" x14ac:dyDescent="0.2">
      <c r="J120" s="125" t="s">
        <v>153</v>
      </c>
      <c r="K120" s="124" t="s">
        <v>285</v>
      </c>
    </row>
    <row r="121" spans="10:25" ht="51" x14ac:dyDescent="0.2">
      <c r="J121" s="125" t="s">
        <v>153</v>
      </c>
      <c r="K121" s="122" t="s">
        <v>286</v>
      </c>
    </row>
    <row r="122" spans="10:25" ht="25.5" x14ac:dyDescent="0.2">
      <c r="K122" s="160" t="s">
        <v>231</v>
      </c>
    </row>
  </sheetData>
  <autoFilter ref="A12:AG90"/>
  <sortState ref="N48:N57">
    <sortCondition ref="N42"/>
  </sortState>
  <dataConsolidate/>
  <mergeCells count="49">
    <mergeCell ref="G65:G71"/>
    <mergeCell ref="G72:G81"/>
    <mergeCell ref="E49:E59"/>
    <mergeCell ref="F49:F59"/>
    <mergeCell ref="G49:G59"/>
    <mergeCell ref="E60:E64"/>
    <mergeCell ref="F60:F64"/>
    <mergeCell ref="G60:G64"/>
    <mergeCell ref="E27:E37"/>
    <mergeCell ref="F27:F37"/>
    <mergeCell ref="G27:G37"/>
    <mergeCell ref="E38:E48"/>
    <mergeCell ref="F38:F48"/>
    <mergeCell ref="G38:G48"/>
    <mergeCell ref="E13:E23"/>
    <mergeCell ref="F13:F23"/>
    <mergeCell ref="G13:G23"/>
    <mergeCell ref="G24:G26"/>
    <mergeCell ref="F24:F26"/>
    <mergeCell ref="E24:E26"/>
    <mergeCell ref="F11:F12"/>
    <mergeCell ref="A1:E9"/>
    <mergeCell ref="F2:T2"/>
    <mergeCell ref="G4:M4"/>
    <mergeCell ref="G5:M5"/>
    <mergeCell ref="G6:M6"/>
    <mergeCell ref="G7:M7"/>
    <mergeCell ref="G8:M8"/>
    <mergeCell ref="B11:B12"/>
    <mergeCell ref="C11:C12"/>
    <mergeCell ref="D11:D12"/>
    <mergeCell ref="E11:E12"/>
    <mergeCell ref="Z11:AA11"/>
    <mergeCell ref="AB11:AF11"/>
    <mergeCell ref="G11:G12"/>
    <mergeCell ref="H11:H12"/>
    <mergeCell ref="I11:I12"/>
    <mergeCell ref="J11:J12"/>
    <mergeCell ref="K11:N11"/>
    <mergeCell ref="O11:Q11"/>
    <mergeCell ref="R11:X11"/>
    <mergeCell ref="B72:B81"/>
    <mergeCell ref="F65:F71"/>
    <mergeCell ref="E65:E71"/>
    <mergeCell ref="D65:D71"/>
    <mergeCell ref="B65:B71"/>
    <mergeCell ref="E72:E81"/>
    <mergeCell ref="F72:F81"/>
    <mergeCell ref="D72:D81"/>
  </mergeCells>
  <conditionalFormatting sqref="W82:W83 W90">
    <cfRule type="cellIs" dxfId="329" priority="831" stopIfTrue="1" operator="equal">
      <formula>3</formula>
    </cfRule>
  </conditionalFormatting>
  <conditionalFormatting sqref="Y82:Y83 Y90">
    <cfRule type="cellIs" dxfId="328" priority="836" operator="equal">
      <formula>"NO ACEPTABLE"</formula>
    </cfRule>
    <cfRule type="cellIs" dxfId="327" priority="837" operator="equal">
      <formula>"ACEPTABLE CON CONTROL ESPECIFICO"</formula>
    </cfRule>
    <cfRule type="cellIs" dxfId="326" priority="838" operator="equal">
      <formula>"MEJORABLE"</formula>
    </cfRule>
    <cfRule type="cellIs" dxfId="325" priority="839" operator="equal">
      <formula>"ACEPTABLE"</formula>
    </cfRule>
  </conditionalFormatting>
  <conditionalFormatting sqref="Y16">
    <cfRule type="cellIs" dxfId="324" priority="346" operator="equal">
      <formula>"NO ACEPTABLE"</formula>
    </cfRule>
    <cfRule type="cellIs" dxfId="323" priority="347" operator="equal">
      <formula>"ACEPTABLE CON CONTROL ESPECIFICO"</formula>
    </cfRule>
    <cfRule type="cellIs" dxfId="322" priority="348" operator="equal">
      <formula>"MEJORABLE"</formula>
    </cfRule>
    <cfRule type="cellIs" dxfId="321" priority="349" operator="equal">
      <formula>"ACEPTABLE"</formula>
    </cfRule>
  </conditionalFormatting>
  <conditionalFormatting sqref="Y13">
    <cfRule type="cellIs" dxfId="320" priority="351" operator="equal">
      <formula>"NO ACEPTABLE"</formula>
    </cfRule>
    <cfRule type="cellIs" dxfId="319" priority="352" operator="equal">
      <formula>"ACEPTABLE CON CONTROL ESPECIFICO"</formula>
    </cfRule>
    <cfRule type="cellIs" dxfId="318" priority="353" operator="equal">
      <formula>"MEJORABLE"</formula>
    </cfRule>
    <cfRule type="cellIs" dxfId="317" priority="354" operator="equal">
      <formula>"ACEPTABLE"</formula>
    </cfRule>
  </conditionalFormatting>
  <conditionalFormatting sqref="Y22">
    <cfRule type="cellIs" dxfId="316" priority="331" operator="equal">
      <formula>"NO ACEPTABLE"</formula>
    </cfRule>
    <cfRule type="cellIs" dxfId="315" priority="332" operator="equal">
      <formula>"ACEPTABLE CON CONTROL ESPECIFICO"</formula>
    </cfRule>
    <cfRule type="cellIs" dxfId="314" priority="333" operator="equal">
      <formula>"MEJORABLE"</formula>
    </cfRule>
    <cfRule type="cellIs" dxfId="313" priority="334" operator="equal">
      <formula>"ACEPTABLE"</formula>
    </cfRule>
  </conditionalFormatting>
  <conditionalFormatting sqref="W16">
    <cfRule type="cellIs" dxfId="312" priority="350" stopIfTrue="1" operator="equal">
      <formula>3</formula>
    </cfRule>
  </conditionalFormatting>
  <conditionalFormatting sqref="W13">
    <cfRule type="cellIs" dxfId="311" priority="355" stopIfTrue="1" operator="equal">
      <formula>3</formula>
    </cfRule>
  </conditionalFormatting>
  <conditionalFormatting sqref="W22">
    <cfRule type="cellIs" dxfId="310" priority="335" stopIfTrue="1" operator="equal">
      <formula>3</formula>
    </cfRule>
  </conditionalFormatting>
  <conditionalFormatting sqref="W20">
    <cfRule type="cellIs" dxfId="309" priority="330" stopIfTrue="1" operator="equal">
      <formula>3</formula>
    </cfRule>
  </conditionalFormatting>
  <conditionalFormatting sqref="Y20">
    <cfRule type="cellIs" dxfId="308" priority="326" operator="equal">
      <formula>"NO ACEPTABLE"</formula>
    </cfRule>
    <cfRule type="cellIs" dxfId="307" priority="327" operator="equal">
      <formula>"ACEPTABLE CON CONTROL ESPECIFICO"</formula>
    </cfRule>
    <cfRule type="cellIs" dxfId="306" priority="328" operator="equal">
      <formula>"MEJORABLE"</formula>
    </cfRule>
    <cfRule type="cellIs" dxfId="305" priority="329" operator="equal">
      <formula>"ACEPTABLE"</formula>
    </cfRule>
  </conditionalFormatting>
  <conditionalFormatting sqref="W21">
    <cfRule type="cellIs" dxfId="304" priority="325" stopIfTrue="1" operator="equal">
      <formula>3</formula>
    </cfRule>
  </conditionalFormatting>
  <conditionalFormatting sqref="Y21">
    <cfRule type="cellIs" dxfId="303" priority="321" operator="equal">
      <formula>"NO ACEPTABLE"</formula>
    </cfRule>
    <cfRule type="cellIs" dxfId="302" priority="322" operator="equal">
      <formula>"ACEPTABLE CON CONTROL ESPECIFICO"</formula>
    </cfRule>
    <cfRule type="cellIs" dxfId="301" priority="323" operator="equal">
      <formula>"MEJORABLE"</formula>
    </cfRule>
    <cfRule type="cellIs" dxfId="300" priority="324" operator="equal">
      <formula>"ACEPTABLE"</formula>
    </cfRule>
  </conditionalFormatting>
  <conditionalFormatting sqref="Y19">
    <cfRule type="cellIs" dxfId="299" priority="316" operator="equal">
      <formula>"NO ACEPTABLE"</formula>
    </cfRule>
    <cfRule type="cellIs" dxfId="298" priority="317" operator="equal">
      <formula>"ACEPTABLE CON CONTROL ESPECIFICO"</formula>
    </cfRule>
    <cfRule type="cellIs" dxfId="297" priority="318" operator="equal">
      <formula>"MEJORABLE"</formula>
    </cfRule>
    <cfRule type="cellIs" dxfId="296" priority="319" operator="equal">
      <formula>"ACEPTABLE"</formula>
    </cfRule>
  </conditionalFormatting>
  <conditionalFormatting sqref="W19">
    <cfRule type="cellIs" dxfId="295" priority="320" stopIfTrue="1" operator="equal">
      <formula>3</formula>
    </cfRule>
  </conditionalFormatting>
  <conditionalFormatting sqref="W15">
    <cfRule type="cellIs" dxfId="294" priority="315" stopIfTrue="1" operator="equal">
      <formula>3</formula>
    </cfRule>
  </conditionalFormatting>
  <conditionalFormatting sqref="Y15">
    <cfRule type="cellIs" dxfId="293" priority="311" operator="equal">
      <formula>"NO ACEPTABLE"</formula>
    </cfRule>
    <cfRule type="cellIs" dxfId="292" priority="312" operator="equal">
      <formula>"ACEPTABLE CON CONTROL ESPECIFICO"</formula>
    </cfRule>
    <cfRule type="cellIs" dxfId="291" priority="313" operator="equal">
      <formula>"MEJORABLE"</formula>
    </cfRule>
    <cfRule type="cellIs" dxfId="290" priority="314" operator="equal">
      <formula>"ACEPTABLE"</formula>
    </cfRule>
  </conditionalFormatting>
  <conditionalFormatting sqref="W23">
    <cfRule type="cellIs" dxfId="289" priority="360" stopIfTrue="1" operator="equal">
      <formula>3</formula>
    </cfRule>
  </conditionalFormatting>
  <conditionalFormatting sqref="Y23">
    <cfRule type="cellIs" dxfId="288" priority="356" operator="equal">
      <formula>"NO ACEPTABLE"</formula>
    </cfRule>
    <cfRule type="cellIs" dxfId="287" priority="357" operator="equal">
      <formula>"ACEPTABLE CON CONTROL ESPECIFICO"</formula>
    </cfRule>
    <cfRule type="cellIs" dxfId="286" priority="358" operator="equal">
      <formula>"MEJORABLE"</formula>
    </cfRule>
    <cfRule type="cellIs" dxfId="285" priority="359" operator="equal">
      <formula>"ACEPTABLE"</formula>
    </cfRule>
  </conditionalFormatting>
  <conditionalFormatting sqref="W24:W25">
    <cfRule type="cellIs" dxfId="284" priority="300" stopIfTrue="1" operator="equal">
      <formula>3</formula>
    </cfRule>
  </conditionalFormatting>
  <conditionalFormatting sqref="Y24:Y25">
    <cfRule type="cellIs" dxfId="283" priority="296" operator="equal">
      <formula>"NO ACEPTABLE"</formula>
    </cfRule>
    <cfRule type="cellIs" dxfId="282" priority="297" operator="equal">
      <formula>"ACEPTABLE CON CONTROL ESPECIFICO"</formula>
    </cfRule>
    <cfRule type="cellIs" dxfId="281" priority="298" operator="equal">
      <formula>"MEJORABLE"</formula>
    </cfRule>
    <cfRule type="cellIs" dxfId="280" priority="299" operator="equal">
      <formula>"ACEPTABLE"</formula>
    </cfRule>
  </conditionalFormatting>
  <conditionalFormatting sqref="W14">
    <cfRule type="cellIs" dxfId="279" priority="310" stopIfTrue="1" operator="equal">
      <formula>3</formula>
    </cfRule>
  </conditionalFormatting>
  <conditionalFormatting sqref="Y14">
    <cfRule type="cellIs" dxfId="278" priority="306" operator="equal">
      <formula>"NO ACEPTABLE"</formula>
    </cfRule>
    <cfRule type="cellIs" dxfId="277" priority="307" operator="equal">
      <formula>"ACEPTABLE CON CONTROL ESPECIFICO"</formula>
    </cfRule>
    <cfRule type="cellIs" dxfId="276" priority="308" operator="equal">
      <formula>"MEJORABLE"</formula>
    </cfRule>
    <cfRule type="cellIs" dxfId="275" priority="309" operator="equal">
      <formula>"ACEPTABLE"</formula>
    </cfRule>
  </conditionalFormatting>
  <conditionalFormatting sqref="W31">
    <cfRule type="cellIs" dxfId="274" priority="285" stopIfTrue="1" operator="equal">
      <formula>3</formula>
    </cfRule>
  </conditionalFormatting>
  <conditionalFormatting sqref="Y31">
    <cfRule type="cellIs" dxfId="273" priority="281" operator="equal">
      <formula>"NO ACEPTABLE"</formula>
    </cfRule>
    <cfRule type="cellIs" dxfId="272" priority="282" operator="equal">
      <formula>"ACEPTABLE CON CONTROL ESPECIFICO"</formula>
    </cfRule>
    <cfRule type="cellIs" dxfId="271" priority="283" operator="equal">
      <formula>"MEJORABLE"</formula>
    </cfRule>
    <cfRule type="cellIs" dxfId="270" priority="284" operator="equal">
      <formula>"ACEPTABLE"</formula>
    </cfRule>
  </conditionalFormatting>
  <conditionalFormatting sqref="W18">
    <cfRule type="cellIs" dxfId="269" priority="340" stopIfTrue="1" operator="equal">
      <formula>3</formula>
    </cfRule>
  </conditionalFormatting>
  <conditionalFormatting sqref="Y18">
    <cfRule type="cellIs" dxfId="268" priority="336" operator="equal">
      <formula>"NO ACEPTABLE"</formula>
    </cfRule>
    <cfRule type="cellIs" dxfId="267" priority="337" operator="equal">
      <formula>"ACEPTABLE CON CONTROL ESPECIFICO"</formula>
    </cfRule>
    <cfRule type="cellIs" dxfId="266" priority="338" operator="equal">
      <formula>"MEJORABLE"</formula>
    </cfRule>
    <cfRule type="cellIs" dxfId="265" priority="339" operator="equal">
      <formula>"ACEPTABLE"</formula>
    </cfRule>
  </conditionalFormatting>
  <conditionalFormatting sqref="W36">
    <cfRule type="cellIs" dxfId="264" priority="260" stopIfTrue="1" operator="equal">
      <formula>3</formula>
    </cfRule>
  </conditionalFormatting>
  <conditionalFormatting sqref="Y36">
    <cfRule type="cellIs" dxfId="263" priority="256" operator="equal">
      <formula>"NO ACEPTABLE"</formula>
    </cfRule>
    <cfRule type="cellIs" dxfId="262" priority="257" operator="equal">
      <formula>"ACEPTABLE CON CONTROL ESPECIFICO"</formula>
    </cfRule>
    <cfRule type="cellIs" dxfId="261" priority="258" operator="equal">
      <formula>"MEJORABLE"</formula>
    </cfRule>
    <cfRule type="cellIs" dxfId="260" priority="259" operator="equal">
      <formula>"ACEPTABLE"</formula>
    </cfRule>
  </conditionalFormatting>
  <conditionalFormatting sqref="W34">
    <cfRule type="cellIs" dxfId="259" priority="255" stopIfTrue="1" operator="equal">
      <formula>3</formula>
    </cfRule>
  </conditionalFormatting>
  <conditionalFormatting sqref="Y34">
    <cfRule type="cellIs" dxfId="258" priority="251" operator="equal">
      <formula>"NO ACEPTABLE"</formula>
    </cfRule>
    <cfRule type="cellIs" dxfId="257" priority="252" operator="equal">
      <formula>"ACEPTABLE CON CONTROL ESPECIFICO"</formula>
    </cfRule>
    <cfRule type="cellIs" dxfId="256" priority="253" operator="equal">
      <formula>"MEJORABLE"</formula>
    </cfRule>
    <cfRule type="cellIs" dxfId="255" priority="254" operator="equal">
      <formula>"ACEPTABLE"</formula>
    </cfRule>
  </conditionalFormatting>
  <conditionalFormatting sqref="W27">
    <cfRule type="cellIs" dxfId="254" priority="295" stopIfTrue="1" operator="equal">
      <formula>3</formula>
    </cfRule>
  </conditionalFormatting>
  <conditionalFormatting sqref="Y27">
    <cfRule type="cellIs" dxfId="253" priority="291" operator="equal">
      <formula>"NO ACEPTABLE"</formula>
    </cfRule>
    <cfRule type="cellIs" dxfId="252" priority="292" operator="equal">
      <formula>"ACEPTABLE CON CONTROL ESPECIFICO"</formula>
    </cfRule>
    <cfRule type="cellIs" dxfId="251" priority="293" operator="equal">
      <formula>"MEJORABLE"</formula>
    </cfRule>
    <cfRule type="cellIs" dxfId="250" priority="294" operator="equal">
      <formula>"ACEPTABLE"</formula>
    </cfRule>
  </conditionalFormatting>
  <conditionalFormatting sqref="Y17">
    <cfRule type="cellIs" dxfId="249" priority="341" operator="equal">
      <formula>"NO ACEPTABLE"</formula>
    </cfRule>
    <cfRule type="cellIs" dxfId="248" priority="342" operator="equal">
      <formula>"ACEPTABLE CON CONTROL ESPECIFICO"</formula>
    </cfRule>
    <cfRule type="cellIs" dxfId="247" priority="343" operator="equal">
      <formula>"MEJORABLE"</formula>
    </cfRule>
    <cfRule type="cellIs" dxfId="246" priority="344" operator="equal">
      <formula>"ACEPTABLE"</formula>
    </cfRule>
  </conditionalFormatting>
  <conditionalFormatting sqref="W17">
    <cfRule type="cellIs" dxfId="245" priority="345" stopIfTrue="1" operator="equal">
      <formula>3</formula>
    </cfRule>
  </conditionalFormatting>
  <conditionalFormatting sqref="Y29">
    <cfRule type="cellIs" dxfId="244" priority="246" operator="equal">
      <formula>"NO ACEPTABLE"</formula>
    </cfRule>
    <cfRule type="cellIs" dxfId="243" priority="247" operator="equal">
      <formula>"ACEPTABLE CON CONTROL ESPECIFICO"</formula>
    </cfRule>
    <cfRule type="cellIs" dxfId="242" priority="248" operator="equal">
      <formula>"MEJORABLE"</formula>
    </cfRule>
    <cfRule type="cellIs" dxfId="241" priority="249" operator="equal">
      <formula>"ACEPTABLE"</formula>
    </cfRule>
  </conditionalFormatting>
  <conditionalFormatting sqref="W29">
    <cfRule type="cellIs" dxfId="240" priority="250" stopIfTrue="1" operator="equal">
      <formula>3</formula>
    </cfRule>
  </conditionalFormatting>
  <conditionalFormatting sqref="W30">
    <cfRule type="cellIs" dxfId="239" priority="290" stopIfTrue="1" operator="equal">
      <formula>3</formula>
    </cfRule>
  </conditionalFormatting>
  <conditionalFormatting sqref="Y30">
    <cfRule type="cellIs" dxfId="238" priority="286" operator="equal">
      <formula>"NO ACEPTABLE"</formula>
    </cfRule>
    <cfRule type="cellIs" dxfId="237" priority="287" operator="equal">
      <formula>"ACEPTABLE CON CONTROL ESPECIFICO"</formula>
    </cfRule>
    <cfRule type="cellIs" dxfId="236" priority="288" operator="equal">
      <formula>"MEJORABLE"</formula>
    </cfRule>
    <cfRule type="cellIs" dxfId="235" priority="289" operator="equal">
      <formula>"ACEPTABLE"</formula>
    </cfRule>
  </conditionalFormatting>
  <conditionalFormatting sqref="W35">
    <cfRule type="cellIs" dxfId="234" priority="265" stopIfTrue="1" operator="equal">
      <formula>3</formula>
    </cfRule>
  </conditionalFormatting>
  <conditionalFormatting sqref="Y35">
    <cfRule type="cellIs" dxfId="233" priority="261" operator="equal">
      <formula>"NO ACEPTABLE"</formula>
    </cfRule>
    <cfRule type="cellIs" dxfId="232" priority="262" operator="equal">
      <formula>"ACEPTABLE CON CONTROL ESPECIFICO"</formula>
    </cfRule>
    <cfRule type="cellIs" dxfId="231" priority="263" operator="equal">
      <formula>"MEJORABLE"</formula>
    </cfRule>
    <cfRule type="cellIs" dxfId="230" priority="264" operator="equal">
      <formula>"ACEPTABLE"</formula>
    </cfRule>
  </conditionalFormatting>
  <conditionalFormatting sqref="Y26">
    <cfRule type="cellIs" dxfId="229" priority="301" operator="equal">
      <formula>"NO ACEPTABLE"</formula>
    </cfRule>
    <cfRule type="cellIs" dxfId="228" priority="302" operator="equal">
      <formula>"ACEPTABLE CON CONTROL ESPECIFICO"</formula>
    </cfRule>
    <cfRule type="cellIs" dxfId="227" priority="303" operator="equal">
      <formula>"MEJORABLE"</formula>
    </cfRule>
    <cfRule type="cellIs" dxfId="226" priority="304" operator="equal">
      <formula>"ACEPTABLE"</formula>
    </cfRule>
  </conditionalFormatting>
  <conditionalFormatting sqref="W26">
    <cfRule type="cellIs" dxfId="225" priority="305" stopIfTrue="1" operator="equal">
      <formula>3</formula>
    </cfRule>
  </conditionalFormatting>
  <conditionalFormatting sqref="Y43">
    <cfRule type="cellIs" dxfId="224" priority="216" operator="equal">
      <formula>"NO ACEPTABLE"</formula>
    </cfRule>
    <cfRule type="cellIs" dxfId="223" priority="217" operator="equal">
      <formula>"ACEPTABLE CON CONTROL ESPECIFICO"</formula>
    </cfRule>
    <cfRule type="cellIs" dxfId="222" priority="218" operator="equal">
      <formula>"MEJORABLE"</formula>
    </cfRule>
    <cfRule type="cellIs" dxfId="221" priority="219" operator="equal">
      <formula>"ACEPTABLE"</formula>
    </cfRule>
  </conditionalFormatting>
  <conditionalFormatting sqref="Y32">
    <cfRule type="cellIs" dxfId="220" priority="276" operator="equal">
      <formula>"NO ACEPTABLE"</formula>
    </cfRule>
    <cfRule type="cellIs" dxfId="219" priority="277" operator="equal">
      <formula>"ACEPTABLE CON CONTROL ESPECIFICO"</formula>
    </cfRule>
    <cfRule type="cellIs" dxfId="218" priority="278" operator="equal">
      <formula>"MEJORABLE"</formula>
    </cfRule>
    <cfRule type="cellIs" dxfId="217" priority="279" operator="equal">
      <formula>"ACEPTABLE"</formula>
    </cfRule>
  </conditionalFormatting>
  <conditionalFormatting sqref="Y37">
    <cfRule type="cellIs" dxfId="216" priority="266" operator="equal">
      <formula>"NO ACEPTABLE"</formula>
    </cfRule>
    <cfRule type="cellIs" dxfId="215" priority="267" operator="equal">
      <formula>"ACEPTABLE CON CONTROL ESPECIFICO"</formula>
    </cfRule>
    <cfRule type="cellIs" dxfId="214" priority="268" operator="equal">
      <formula>"MEJORABLE"</formula>
    </cfRule>
    <cfRule type="cellIs" dxfId="213" priority="269" operator="equal">
      <formula>"ACEPTABLE"</formula>
    </cfRule>
  </conditionalFormatting>
  <conditionalFormatting sqref="W43">
    <cfRule type="cellIs" dxfId="212" priority="220" stopIfTrue="1" operator="equal">
      <formula>3</formula>
    </cfRule>
  </conditionalFormatting>
  <conditionalFormatting sqref="W32">
    <cfRule type="cellIs" dxfId="211" priority="280" stopIfTrue="1" operator="equal">
      <formula>3</formula>
    </cfRule>
  </conditionalFormatting>
  <conditionalFormatting sqref="Y33">
    <cfRule type="cellIs" dxfId="210" priority="271" operator="equal">
      <formula>"NO ACEPTABLE"</formula>
    </cfRule>
    <cfRule type="cellIs" dxfId="209" priority="272" operator="equal">
      <formula>"ACEPTABLE CON CONTROL ESPECIFICO"</formula>
    </cfRule>
    <cfRule type="cellIs" dxfId="208" priority="273" operator="equal">
      <formula>"MEJORABLE"</formula>
    </cfRule>
    <cfRule type="cellIs" dxfId="207" priority="274" operator="equal">
      <formula>"ACEPTABLE"</formula>
    </cfRule>
  </conditionalFormatting>
  <conditionalFormatting sqref="W33">
    <cfRule type="cellIs" dxfId="206" priority="275" stopIfTrue="1" operator="equal">
      <formula>3</formula>
    </cfRule>
  </conditionalFormatting>
  <conditionalFormatting sqref="W37">
    <cfRule type="cellIs" dxfId="205" priority="270" stopIfTrue="1" operator="equal">
      <formula>3</formula>
    </cfRule>
  </conditionalFormatting>
  <conditionalFormatting sqref="W45">
    <cfRule type="cellIs" dxfId="204" priority="210" stopIfTrue="1" operator="equal">
      <formula>3</formula>
    </cfRule>
  </conditionalFormatting>
  <conditionalFormatting sqref="Y45">
    <cfRule type="cellIs" dxfId="203" priority="206" operator="equal">
      <formula>"NO ACEPTABLE"</formula>
    </cfRule>
    <cfRule type="cellIs" dxfId="202" priority="207" operator="equal">
      <formula>"ACEPTABLE CON CONTROL ESPECIFICO"</formula>
    </cfRule>
    <cfRule type="cellIs" dxfId="201" priority="208" operator="equal">
      <formula>"MEJORABLE"</formula>
    </cfRule>
    <cfRule type="cellIs" dxfId="200" priority="209" operator="equal">
      <formula>"ACEPTABLE"</formula>
    </cfRule>
  </conditionalFormatting>
  <conditionalFormatting sqref="W38">
    <cfRule type="cellIs" dxfId="199" priority="235" stopIfTrue="1" operator="equal">
      <formula>3</formula>
    </cfRule>
  </conditionalFormatting>
  <conditionalFormatting sqref="Y38">
    <cfRule type="cellIs" dxfId="198" priority="231" operator="equal">
      <formula>"NO ACEPTABLE"</formula>
    </cfRule>
    <cfRule type="cellIs" dxfId="197" priority="232" operator="equal">
      <formula>"ACEPTABLE CON CONTROL ESPECIFICO"</formula>
    </cfRule>
    <cfRule type="cellIs" dxfId="196" priority="233" operator="equal">
      <formula>"MEJORABLE"</formula>
    </cfRule>
    <cfRule type="cellIs" dxfId="195" priority="234" operator="equal">
      <formula>"ACEPTABLE"</formula>
    </cfRule>
  </conditionalFormatting>
  <conditionalFormatting sqref="W44">
    <cfRule type="cellIs" dxfId="194" priority="200" stopIfTrue="1" operator="equal">
      <formula>3</formula>
    </cfRule>
  </conditionalFormatting>
  <conditionalFormatting sqref="Y44">
    <cfRule type="cellIs" dxfId="193" priority="196" operator="equal">
      <formula>"NO ACEPTABLE"</formula>
    </cfRule>
    <cfRule type="cellIs" dxfId="192" priority="197" operator="equal">
      <formula>"ACEPTABLE CON CONTROL ESPECIFICO"</formula>
    </cfRule>
    <cfRule type="cellIs" dxfId="191" priority="198" operator="equal">
      <formula>"MEJORABLE"</formula>
    </cfRule>
    <cfRule type="cellIs" dxfId="190" priority="199" operator="equal">
      <formula>"ACEPTABLE"</formula>
    </cfRule>
  </conditionalFormatting>
  <conditionalFormatting sqref="W28">
    <cfRule type="cellIs" dxfId="189" priority="245" stopIfTrue="1" operator="equal">
      <formula>3</formula>
    </cfRule>
  </conditionalFormatting>
  <conditionalFormatting sqref="Y28">
    <cfRule type="cellIs" dxfId="188" priority="241" operator="equal">
      <formula>"NO ACEPTABLE"</formula>
    </cfRule>
    <cfRule type="cellIs" dxfId="187" priority="242" operator="equal">
      <formula>"ACEPTABLE CON CONTROL ESPECIFICO"</formula>
    </cfRule>
    <cfRule type="cellIs" dxfId="186" priority="243" operator="equal">
      <formula>"MEJORABLE"</formula>
    </cfRule>
    <cfRule type="cellIs" dxfId="185" priority="244" operator="equal">
      <formula>"ACEPTABLE"</formula>
    </cfRule>
  </conditionalFormatting>
  <conditionalFormatting sqref="Y41">
    <cfRule type="cellIs" dxfId="184" priority="226" operator="equal">
      <formula>"NO ACEPTABLE"</formula>
    </cfRule>
    <cfRule type="cellIs" dxfId="183" priority="227" operator="equal">
      <formula>"ACEPTABLE CON CONTROL ESPECIFICO"</formula>
    </cfRule>
    <cfRule type="cellIs" dxfId="182" priority="228" operator="equal">
      <formula>"MEJORABLE"</formula>
    </cfRule>
    <cfRule type="cellIs" dxfId="181" priority="229" operator="equal">
      <formula>"ACEPTABLE"</formula>
    </cfRule>
  </conditionalFormatting>
  <conditionalFormatting sqref="Y53">
    <cfRule type="cellIs" dxfId="180" priority="166" operator="equal">
      <formula>"NO ACEPTABLE"</formula>
    </cfRule>
    <cfRule type="cellIs" dxfId="179" priority="167" operator="equal">
      <formula>"ACEPTABLE CON CONTROL ESPECIFICO"</formula>
    </cfRule>
    <cfRule type="cellIs" dxfId="178" priority="168" operator="equal">
      <formula>"MEJORABLE"</formula>
    </cfRule>
    <cfRule type="cellIs" dxfId="177" priority="169" operator="equal">
      <formula>"ACEPTABLE"</formula>
    </cfRule>
  </conditionalFormatting>
  <conditionalFormatting sqref="W41">
    <cfRule type="cellIs" dxfId="176" priority="230" stopIfTrue="1" operator="equal">
      <formula>3</formula>
    </cfRule>
  </conditionalFormatting>
  <conditionalFormatting sqref="W53">
    <cfRule type="cellIs" dxfId="175" priority="170" stopIfTrue="1" operator="equal">
      <formula>3</formula>
    </cfRule>
  </conditionalFormatting>
  <conditionalFormatting sqref="W56">
    <cfRule type="cellIs" dxfId="174" priority="155" stopIfTrue="1" operator="equal">
      <formula>3</formula>
    </cfRule>
  </conditionalFormatting>
  <conditionalFormatting sqref="Y56">
    <cfRule type="cellIs" dxfId="173" priority="151" operator="equal">
      <formula>"NO ACEPTABLE"</formula>
    </cfRule>
    <cfRule type="cellIs" dxfId="172" priority="152" operator="equal">
      <formula>"ACEPTABLE CON CONTROL ESPECIFICO"</formula>
    </cfRule>
    <cfRule type="cellIs" dxfId="171" priority="153" operator="equal">
      <formula>"MEJORABLE"</formula>
    </cfRule>
    <cfRule type="cellIs" dxfId="170" priority="154" operator="equal">
      <formula>"ACEPTABLE"</formula>
    </cfRule>
  </conditionalFormatting>
  <conditionalFormatting sqref="W52">
    <cfRule type="cellIs" dxfId="169" priority="175" stopIfTrue="1" operator="equal">
      <formula>3</formula>
    </cfRule>
  </conditionalFormatting>
  <conditionalFormatting sqref="Y52">
    <cfRule type="cellIs" dxfId="168" priority="171" operator="equal">
      <formula>"NO ACEPTABLE"</formula>
    </cfRule>
    <cfRule type="cellIs" dxfId="167" priority="172" operator="equal">
      <formula>"ACEPTABLE CON CONTROL ESPECIFICO"</formula>
    </cfRule>
    <cfRule type="cellIs" dxfId="166" priority="173" operator="equal">
      <formula>"MEJORABLE"</formula>
    </cfRule>
    <cfRule type="cellIs" dxfId="165" priority="174" operator="equal">
      <formula>"ACEPTABLE"</formula>
    </cfRule>
  </conditionalFormatting>
  <conditionalFormatting sqref="W40">
    <cfRule type="cellIs" dxfId="164" priority="195" stopIfTrue="1" operator="equal">
      <formula>3</formula>
    </cfRule>
  </conditionalFormatting>
  <conditionalFormatting sqref="Y40">
    <cfRule type="cellIs" dxfId="163" priority="191" operator="equal">
      <formula>"NO ACEPTABLE"</formula>
    </cfRule>
    <cfRule type="cellIs" dxfId="162" priority="192" operator="equal">
      <formula>"ACEPTABLE CON CONTROL ESPECIFICO"</formula>
    </cfRule>
    <cfRule type="cellIs" dxfId="161" priority="193" operator="equal">
      <formula>"MEJORABLE"</formula>
    </cfRule>
    <cfRule type="cellIs" dxfId="160" priority="194" operator="equal">
      <formula>"ACEPTABLE"</formula>
    </cfRule>
  </conditionalFormatting>
  <conditionalFormatting sqref="W39">
    <cfRule type="cellIs" dxfId="159" priority="190" stopIfTrue="1" operator="equal">
      <formula>3</formula>
    </cfRule>
  </conditionalFormatting>
  <conditionalFormatting sqref="Y39">
    <cfRule type="cellIs" dxfId="158" priority="186" operator="equal">
      <formula>"NO ACEPTABLE"</formula>
    </cfRule>
    <cfRule type="cellIs" dxfId="157" priority="187" operator="equal">
      <formula>"ACEPTABLE CON CONTROL ESPECIFICO"</formula>
    </cfRule>
    <cfRule type="cellIs" dxfId="156" priority="188" operator="equal">
      <formula>"MEJORABLE"</formula>
    </cfRule>
    <cfRule type="cellIs" dxfId="155" priority="189" operator="equal">
      <formula>"ACEPTABLE"</formula>
    </cfRule>
  </conditionalFormatting>
  <conditionalFormatting sqref="W48">
    <cfRule type="cellIs" dxfId="154" priority="240" stopIfTrue="1" operator="equal">
      <formula>3</formula>
    </cfRule>
  </conditionalFormatting>
  <conditionalFormatting sqref="Y48">
    <cfRule type="cellIs" dxfId="153" priority="236" operator="equal">
      <formula>"NO ACEPTABLE"</formula>
    </cfRule>
    <cfRule type="cellIs" dxfId="152" priority="237" operator="equal">
      <formula>"ACEPTABLE CON CONTROL ESPECIFICO"</formula>
    </cfRule>
    <cfRule type="cellIs" dxfId="151" priority="238" operator="equal">
      <formula>"MEJORABLE"</formula>
    </cfRule>
    <cfRule type="cellIs" dxfId="150" priority="239" operator="equal">
      <formula>"ACEPTABLE"</formula>
    </cfRule>
  </conditionalFormatting>
  <conditionalFormatting sqref="Y42">
    <cfRule type="cellIs" dxfId="149" priority="221" operator="equal">
      <formula>"NO ACEPTABLE"</formula>
    </cfRule>
    <cfRule type="cellIs" dxfId="148" priority="222" operator="equal">
      <formula>"ACEPTABLE CON CONTROL ESPECIFICO"</formula>
    </cfRule>
    <cfRule type="cellIs" dxfId="147" priority="223" operator="equal">
      <formula>"MEJORABLE"</formula>
    </cfRule>
    <cfRule type="cellIs" dxfId="146" priority="224" operator="equal">
      <formula>"ACEPTABLE"</formula>
    </cfRule>
  </conditionalFormatting>
  <conditionalFormatting sqref="W42">
    <cfRule type="cellIs" dxfId="145" priority="225" stopIfTrue="1" operator="equal">
      <formula>3</formula>
    </cfRule>
  </conditionalFormatting>
  <conditionalFormatting sqref="Y47">
    <cfRule type="cellIs" dxfId="144" priority="211" operator="equal">
      <formula>"NO ACEPTABLE"</formula>
    </cfRule>
    <cfRule type="cellIs" dxfId="143" priority="212" operator="equal">
      <formula>"ACEPTABLE CON CONTROL ESPECIFICO"</formula>
    </cfRule>
    <cfRule type="cellIs" dxfId="142" priority="213" operator="equal">
      <formula>"MEJORABLE"</formula>
    </cfRule>
    <cfRule type="cellIs" dxfId="141" priority="214" operator="equal">
      <formula>"ACEPTABLE"</formula>
    </cfRule>
  </conditionalFormatting>
  <conditionalFormatting sqref="W47">
    <cfRule type="cellIs" dxfId="140" priority="215" stopIfTrue="1" operator="equal">
      <formula>3</formula>
    </cfRule>
  </conditionalFormatting>
  <conditionalFormatting sqref="W46">
    <cfRule type="cellIs" dxfId="139" priority="205" stopIfTrue="1" operator="equal">
      <formula>3</formula>
    </cfRule>
  </conditionalFormatting>
  <conditionalFormatting sqref="Y46">
    <cfRule type="cellIs" dxfId="138" priority="201" operator="equal">
      <formula>"NO ACEPTABLE"</formula>
    </cfRule>
    <cfRule type="cellIs" dxfId="137" priority="202" operator="equal">
      <formula>"ACEPTABLE CON CONTROL ESPECIFICO"</formula>
    </cfRule>
    <cfRule type="cellIs" dxfId="136" priority="203" operator="equal">
      <formula>"MEJORABLE"</formula>
    </cfRule>
    <cfRule type="cellIs" dxfId="135" priority="204" operator="equal">
      <formula>"ACEPTABLE"</formula>
    </cfRule>
  </conditionalFormatting>
  <conditionalFormatting sqref="W59">
    <cfRule type="cellIs" dxfId="134" priority="185" stopIfTrue="1" operator="equal">
      <formula>3</formula>
    </cfRule>
  </conditionalFormatting>
  <conditionalFormatting sqref="Y59">
    <cfRule type="cellIs" dxfId="133" priority="181" operator="equal">
      <formula>"NO ACEPTABLE"</formula>
    </cfRule>
    <cfRule type="cellIs" dxfId="132" priority="182" operator="equal">
      <formula>"ACEPTABLE CON CONTROL ESPECIFICO"</formula>
    </cfRule>
    <cfRule type="cellIs" dxfId="131" priority="183" operator="equal">
      <formula>"MEJORABLE"</formula>
    </cfRule>
    <cfRule type="cellIs" dxfId="130" priority="184" operator="equal">
      <formula>"ACEPTABLE"</formula>
    </cfRule>
  </conditionalFormatting>
  <conditionalFormatting sqref="W60">
    <cfRule type="cellIs" dxfId="129" priority="130" stopIfTrue="1" operator="equal">
      <formula>3</formula>
    </cfRule>
  </conditionalFormatting>
  <conditionalFormatting sqref="Y60">
    <cfRule type="cellIs" dxfId="128" priority="126" operator="equal">
      <formula>"NO ACEPTABLE"</formula>
    </cfRule>
    <cfRule type="cellIs" dxfId="127" priority="127" operator="equal">
      <formula>"ACEPTABLE CON CONTROL ESPECIFICO"</formula>
    </cfRule>
    <cfRule type="cellIs" dxfId="126" priority="128" operator="equal">
      <formula>"MEJORABLE"</formula>
    </cfRule>
    <cfRule type="cellIs" dxfId="125" priority="129" operator="equal">
      <formula>"ACEPTABLE"</formula>
    </cfRule>
  </conditionalFormatting>
  <conditionalFormatting sqref="W51">
    <cfRule type="cellIs" dxfId="124" priority="140" stopIfTrue="1" operator="equal">
      <formula>3</formula>
    </cfRule>
  </conditionalFormatting>
  <conditionalFormatting sqref="Y51">
    <cfRule type="cellIs" dxfId="123" priority="136" operator="equal">
      <formula>"NO ACEPTABLE"</formula>
    </cfRule>
    <cfRule type="cellIs" dxfId="122" priority="137" operator="equal">
      <formula>"ACEPTABLE CON CONTROL ESPECIFICO"</formula>
    </cfRule>
    <cfRule type="cellIs" dxfId="121" priority="138" operator="equal">
      <formula>"MEJORABLE"</formula>
    </cfRule>
    <cfRule type="cellIs" dxfId="120" priority="139" operator="equal">
      <formula>"ACEPTABLE"</formula>
    </cfRule>
  </conditionalFormatting>
  <conditionalFormatting sqref="W50">
    <cfRule type="cellIs" dxfId="119" priority="135" stopIfTrue="1" operator="equal">
      <formula>3</formula>
    </cfRule>
  </conditionalFormatting>
  <conditionalFormatting sqref="Y50">
    <cfRule type="cellIs" dxfId="118" priority="131" operator="equal">
      <formula>"NO ACEPTABLE"</formula>
    </cfRule>
    <cfRule type="cellIs" dxfId="117" priority="132" operator="equal">
      <formula>"ACEPTABLE CON CONTROL ESPECIFICO"</formula>
    </cfRule>
    <cfRule type="cellIs" dxfId="116" priority="133" operator="equal">
      <formula>"MEJORABLE"</formula>
    </cfRule>
    <cfRule type="cellIs" dxfId="115" priority="134" operator="equal">
      <formula>"ACEPTABLE"</formula>
    </cfRule>
  </conditionalFormatting>
  <conditionalFormatting sqref="Y61">
    <cfRule type="cellIs" dxfId="114" priority="106" operator="equal">
      <formula>"NO ACEPTABLE"</formula>
    </cfRule>
    <cfRule type="cellIs" dxfId="113" priority="107" operator="equal">
      <formula>"ACEPTABLE CON CONTROL ESPECIFICO"</formula>
    </cfRule>
    <cfRule type="cellIs" dxfId="112" priority="108" operator="equal">
      <formula>"MEJORABLE"</formula>
    </cfRule>
    <cfRule type="cellIs" dxfId="111" priority="109" operator="equal">
      <formula>"ACEPTABLE"</formula>
    </cfRule>
  </conditionalFormatting>
  <conditionalFormatting sqref="W61">
    <cfRule type="cellIs" dxfId="110" priority="110" stopIfTrue="1" operator="equal">
      <formula>3</formula>
    </cfRule>
  </conditionalFormatting>
  <conditionalFormatting sqref="Y54">
    <cfRule type="cellIs" dxfId="109" priority="161" operator="equal">
      <formula>"NO ACEPTABLE"</formula>
    </cfRule>
    <cfRule type="cellIs" dxfId="108" priority="162" operator="equal">
      <formula>"ACEPTABLE CON CONTROL ESPECIFICO"</formula>
    </cfRule>
    <cfRule type="cellIs" dxfId="107" priority="163" operator="equal">
      <formula>"MEJORABLE"</formula>
    </cfRule>
    <cfRule type="cellIs" dxfId="106" priority="164" operator="equal">
      <formula>"ACEPTABLE"</formula>
    </cfRule>
  </conditionalFormatting>
  <conditionalFormatting sqref="W54">
    <cfRule type="cellIs" dxfId="105" priority="165" stopIfTrue="1" operator="equal">
      <formula>3</formula>
    </cfRule>
  </conditionalFormatting>
  <conditionalFormatting sqref="W49">
    <cfRule type="cellIs" dxfId="104" priority="180" stopIfTrue="1" operator="equal">
      <formula>3</formula>
    </cfRule>
  </conditionalFormatting>
  <conditionalFormatting sqref="Y49">
    <cfRule type="cellIs" dxfId="103" priority="176" operator="equal">
      <formula>"NO ACEPTABLE"</formula>
    </cfRule>
    <cfRule type="cellIs" dxfId="102" priority="177" operator="equal">
      <formula>"ACEPTABLE CON CONTROL ESPECIFICO"</formula>
    </cfRule>
    <cfRule type="cellIs" dxfId="101" priority="178" operator="equal">
      <formula>"MEJORABLE"</formula>
    </cfRule>
    <cfRule type="cellIs" dxfId="100" priority="179" operator="equal">
      <formula>"ACEPTABLE"</formula>
    </cfRule>
  </conditionalFormatting>
  <conditionalFormatting sqref="W58">
    <cfRule type="cellIs" dxfId="99" priority="160" stopIfTrue="1" operator="equal">
      <formula>3</formula>
    </cfRule>
  </conditionalFormatting>
  <conditionalFormatting sqref="Y58">
    <cfRule type="cellIs" dxfId="98" priority="156" operator="equal">
      <formula>"NO ACEPTABLE"</formula>
    </cfRule>
    <cfRule type="cellIs" dxfId="97" priority="157" operator="equal">
      <formula>"ACEPTABLE CON CONTROL ESPECIFICO"</formula>
    </cfRule>
    <cfRule type="cellIs" dxfId="96" priority="158" operator="equal">
      <formula>"MEJORABLE"</formula>
    </cfRule>
    <cfRule type="cellIs" dxfId="95" priority="159" operator="equal">
      <formula>"ACEPTABLE"</formula>
    </cfRule>
  </conditionalFormatting>
  <conditionalFormatting sqref="W55">
    <cfRule type="cellIs" dxfId="94" priority="145" stopIfTrue="1" operator="equal">
      <formula>3</formula>
    </cfRule>
  </conditionalFormatting>
  <conditionalFormatting sqref="Y55">
    <cfRule type="cellIs" dxfId="93" priority="141" operator="equal">
      <formula>"NO ACEPTABLE"</formula>
    </cfRule>
    <cfRule type="cellIs" dxfId="92" priority="142" operator="equal">
      <formula>"ACEPTABLE CON CONTROL ESPECIFICO"</formula>
    </cfRule>
    <cfRule type="cellIs" dxfId="91" priority="143" operator="equal">
      <formula>"MEJORABLE"</formula>
    </cfRule>
    <cfRule type="cellIs" dxfId="90" priority="144" operator="equal">
      <formula>"ACEPTABLE"</formula>
    </cfRule>
  </conditionalFormatting>
  <conditionalFormatting sqref="W57">
    <cfRule type="cellIs" dxfId="89" priority="150" stopIfTrue="1" operator="equal">
      <formula>3</formula>
    </cfRule>
  </conditionalFormatting>
  <conditionalFormatting sqref="Y57">
    <cfRule type="cellIs" dxfId="88" priority="146" operator="equal">
      <formula>"NO ACEPTABLE"</formula>
    </cfRule>
    <cfRule type="cellIs" dxfId="87" priority="147" operator="equal">
      <formula>"ACEPTABLE CON CONTROL ESPECIFICO"</formula>
    </cfRule>
    <cfRule type="cellIs" dxfId="86" priority="148" operator="equal">
      <formula>"MEJORABLE"</formula>
    </cfRule>
    <cfRule type="cellIs" dxfId="85" priority="149" operator="equal">
      <formula>"ACEPTABLE"</formula>
    </cfRule>
  </conditionalFormatting>
  <conditionalFormatting sqref="Y65">
    <cfRule type="cellIs" dxfId="84" priority="61" operator="equal">
      <formula>"NO ACEPTABLE"</formula>
    </cfRule>
    <cfRule type="cellIs" dxfId="83" priority="62" operator="equal">
      <formula>"ACEPTABLE CON CONTROL ESPECIFICO"</formula>
    </cfRule>
    <cfRule type="cellIs" dxfId="82" priority="63" operator="equal">
      <formula>"MEJORABLE"</formula>
    </cfRule>
    <cfRule type="cellIs" dxfId="81" priority="64" operator="equal">
      <formula>"ACEPTABLE"</formula>
    </cfRule>
  </conditionalFormatting>
  <conditionalFormatting sqref="W65">
    <cfRule type="cellIs" dxfId="80" priority="65" stopIfTrue="1" operator="equal">
      <formula>3</formula>
    </cfRule>
  </conditionalFormatting>
  <conditionalFormatting sqref="W62">
    <cfRule type="cellIs" dxfId="79" priority="125" stopIfTrue="1" operator="equal">
      <formula>3</formula>
    </cfRule>
  </conditionalFormatting>
  <conditionalFormatting sqref="Y62">
    <cfRule type="cellIs" dxfId="78" priority="121" operator="equal">
      <formula>"NO ACEPTABLE"</formula>
    </cfRule>
    <cfRule type="cellIs" dxfId="77" priority="122" operator="equal">
      <formula>"ACEPTABLE CON CONTROL ESPECIFICO"</formula>
    </cfRule>
    <cfRule type="cellIs" dxfId="76" priority="123" operator="equal">
      <formula>"MEJORABLE"</formula>
    </cfRule>
    <cfRule type="cellIs" dxfId="75" priority="124" operator="equal">
      <formula>"ACEPTABLE"</formula>
    </cfRule>
  </conditionalFormatting>
  <conditionalFormatting sqref="W63">
    <cfRule type="cellIs" dxfId="74" priority="120" stopIfTrue="1" operator="equal">
      <formula>3</formula>
    </cfRule>
  </conditionalFormatting>
  <conditionalFormatting sqref="Y63">
    <cfRule type="cellIs" dxfId="73" priority="116" operator="equal">
      <formula>"NO ACEPTABLE"</formula>
    </cfRule>
    <cfRule type="cellIs" dxfId="72" priority="117" operator="equal">
      <formula>"ACEPTABLE CON CONTROL ESPECIFICO"</formula>
    </cfRule>
    <cfRule type="cellIs" dxfId="71" priority="118" operator="equal">
      <formula>"MEJORABLE"</formula>
    </cfRule>
    <cfRule type="cellIs" dxfId="70" priority="119" operator="equal">
      <formula>"ACEPTABLE"</formula>
    </cfRule>
  </conditionalFormatting>
  <conditionalFormatting sqref="W64">
    <cfRule type="cellIs" dxfId="69" priority="115" stopIfTrue="1" operator="equal">
      <formula>3</formula>
    </cfRule>
  </conditionalFormatting>
  <conditionalFormatting sqref="Y64">
    <cfRule type="cellIs" dxfId="68" priority="111" operator="equal">
      <formula>"NO ACEPTABLE"</formula>
    </cfRule>
    <cfRule type="cellIs" dxfId="67" priority="112" operator="equal">
      <formula>"ACEPTABLE CON CONTROL ESPECIFICO"</formula>
    </cfRule>
    <cfRule type="cellIs" dxfId="66" priority="113" operator="equal">
      <formula>"MEJORABLE"</formula>
    </cfRule>
    <cfRule type="cellIs" dxfId="65" priority="114" operator="equal">
      <formula>"ACEPTABLE"</formula>
    </cfRule>
  </conditionalFormatting>
  <conditionalFormatting sqref="Y69">
    <cfRule type="cellIs" dxfId="64" priority="41" operator="equal">
      <formula>"NO ACEPTABLE"</formula>
    </cfRule>
    <cfRule type="cellIs" dxfId="63" priority="42" operator="equal">
      <formula>"ACEPTABLE CON CONTROL ESPECIFICO"</formula>
    </cfRule>
    <cfRule type="cellIs" dxfId="62" priority="43" operator="equal">
      <formula>"MEJORABLE"</formula>
    </cfRule>
    <cfRule type="cellIs" dxfId="61" priority="44" operator="equal">
      <formula>"ACEPTABLE"</formula>
    </cfRule>
  </conditionalFormatting>
  <conditionalFormatting sqref="Y70:Y71">
    <cfRule type="cellIs" dxfId="60" priority="66" operator="equal">
      <formula>"NO ACEPTABLE"</formula>
    </cfRule>
    <cfRule type="cellIs" dxfId="59" priority="67" operator="equal">
      <formula>"ACEPTABLE CON CONTROL ESPECIFICO"</formula>
    </cfRule>
    <cfRule type="cellIs" dxfId="58" priority="68" operator="equal">
      <formula>"MEJORABLE"</formula>
    </cfRule>
    <cfRule type="cellIs" dxfId="57" priority="69" operator="equal">
      <formula>"ACEPTABLE"</formula>
    </cfRule>
  </conditionalFormatting>
  <conditionalFormatting sqref="W70:W71">
    <cfRule type="cellIs" dxfId="56" priority="70" stopIfTrue="1" operator="equal">
      <formula>3</formula>
    </cfRule>
  </conditionalFormatting>
  <conditionalFormatting sqref="W68">
    <cfRule type="cellIs" dxfId="55" priority="50" stopIfTrue="1" operator="equal">
      <formula>3</formula>
    </cfRule>
  </conditionalFormatting>
  <conditionalFormatting sqref="Y68">
    <cfRule type="cellIs" dxfId="54" priority="46" operator="equal">
      <formula>"NO ACEPTABLE"</formula>
    </cfRule>
    <cfRule type="cellIs" dxfId="53" priority="47" operator="equal">
      <formula>"ACEPTABLE CON CONTROL ESPECIFICO"</formula>
    </cfRule>
    <cfRule type="cellIs" dxfId="52" priority="48" operator="equal">
      <formula>"MEJORABLE"</formula>
    </cfRule>
    <cfRule type="cellIs" dxfId="51" priority="49" operator="equal">
      <formula>"ACEPTABLE"</formula>
    </cfRule>
  </conditionalFormatting>
  <conditionalFormatting sqref="W66">
    <cfRule type="cellIs" dxfId="50" priority="60" stopIfTrue="1" operator="equal">
      <formula>3</formula>
    </cfRule>
  </conditionalFormatting>
  <conditionalFormatting sqref="Y66">
    <cfRule type="cellIs" dxfId="49" priority="56" operator="equal">
      <formula>"NO ACEPTABLE"</formula>
    </cfRule>
    <cfRule type="cellIs" dxfId="48" priority="57" operator="equal">
      <formula>"ACEPTABLE CON CONTROL ESPECIFICO"</formula>
    </cfRule>
    <cfRule type="cellIs" dxfId="47" priority="58" operator="equal">
      <formula>"MEJORABLE"</formula>
    </cfRule>
    <cfRule type="cellIs" dxfId="46" priority="59" operator="equal">
      <formula>"ACEPTABLE"</formula>
    </cfRule>
  </conditionalFormatting>
  <conditionalFormatting sqref="W69">
    <cfRule type="cellIs" dxfId="45" priority="45" stopIfTrue="1" operator="equal">
      <formula>3</formula>
    </cfRule>
  </conditionalFormatting>
  <conditionalFormatting sqref="W67">
    <cfRule type="cellIs" dxfId="44" priority="55" stopIfTrue="1" operator="equal">
      <formula>3</formula>
    </cfRule>
  </conditionalFormatting>
  <conditionalFormatting sqref="Y67">
    <cfRule type="cellIs" dxfId="43" priority="51" operator="equal">
      <formula>"NO ACEPTABLE"</formula>
    </cfRule>
    <cfRule type="cellIs" dxfId="42" priority="52" operator="equal">
      <formula>"ACEPTABLE CON CONTROL ESPECIFICO"</formula>
    </cfRule>
    <cfRule type="cellIs" dxfId="41" priority="53" operator="equal">
      <formula>"MEJORABLE"</formula>
    </cfRule>
    <cfRule type="cellIs" dxfId="40" priority="54" operator="equal">
      <formula>"ACEPTABLE"</formula>
    </cfRule>
  </conditionalFormatting>
  <conditionalFormatting sqref="W72 W74 W80:W81">
    <cfRule type="cellIs" dxfId="39" priority="40" stopIfTrue="1" operator="equal">
      <formula>3</formula>
    </cfRule>
  </conditionalFormatting>
  <conditionalFormatting sqref="Y72 Y74 Y80:Y81">
    <cfRule type="cellIs" dxfId="38" priority="36" operator="equal">
      <formula>"NO ACEPTABLE"</formula>
    </cfRule>
    <cfRule type="cellIs" dxfId="37" priority="37" operator="equal">
      <formula>"ACEPTABLE CON CONTROL ESPECIFICO"</formula>
    </cfRule>
    <cfRule type="cellIs" dxfId="36" priority="38" operator="equal">
      <formula>"MEJORABLE"</formula>
    </cfRule>
    <cfRule type="cellIs" dxfId="35" priority="39" operator="equal">
      <formula>"ACEPTABLE"</formula>
    </cfRule>
  </conditionalFormatting>
  <conditionalFormatting sqref="Y73">
    <cfRule type="cellIs" dxfId="34" priority="31" operator="equal">
      <formula>"NO ACEPTABLE"</formula>
    </cfRule>
    <cfRule type="cellIs" dxfId="33" priority="32" operator="equal">
      <formula>"ACEPTABLE CON CONTROL ESPECIFICO"</formula>
    </cfRule>
    <cfRule type="cellIs" dxfId="32" priority="33" operator="equal">
      <formula>"MEJORABLE"</formula>
    </cfRule>
    <cfRule type="cellIs" dxfId="31" priority="34" operator="equal">
      <formula>"ACEPTABLE"</formula>
    </cfRule>
  </conditionalFormatting>
  <conditionalFormatting sqref="W73">
    <cfRule type="cellIs" dxfId="30" priority="35" stopIfTrue="1" operator="equal">
      <formula>3</formula>
    </cfRule>
  </conditionalFormatting>
  <conditionalFormatting sqref="Y76">
    <cfRule type="cellIs" dxfId="29" priority="26" operator="equal">
      <formula>"NO ACEPTABLE"</formula>
    </cfRule>
    <cfRule type="cellIs" dxfId="28" priority="27" operator="equal">
      <formula>"ACEPTABLE CON CONTROL ESPECIFICO"</formula>
    </cfRule>
    <cfRule type="cellIs" dxfId="27" priority="28" operator="equal">
      <formula>"MEJORABLE"</formula>
    </cfRule>
    <cfRule type="cellIs" dxfId="26" priority="29" operator="equal">
      <formula>"ACEPTABLE"</formula>
    </cfRule>
  </conditionalFormatting>
  <conditionalFormatting sqref="W76">
    <cfRule type="cellIs" dxfId="25" priority="30" stopIfTrue="1" operator="equal">
      <formula>3</formula>
    </cfRule>
  </conditionalFormatting>
  <conditionalFormatting sqref="W77">
    <cfRule type="cellIs" dxfId="24" priority="15" stopIfTrue="1" operator="equal">
      <formula>3</formula>
    </cfRule>
  </conditionalFormatting>
  <conditionalFormatting sqref="Y77">
    <cfRule type="cellIs" dxfId="23" priority="11" operator="equal">
      <formula>"NO ACEPTABLE"</formula>
    </cfRule>
    <cfRule type="cellIs" dxfId="22" priority="12" operator="equal">
      <formula>"ACEPTABLE CON CONTROL ESPECIFICO"</formula>
    </cfRule>
    <cfRule type="cellIs" dxfId="21" priority="13" operator="equal">
      <formula>"MEJORABLE"</formula>
    </cfRule>
    <cfRule type="cellIs" dxfId="20" priority="14" operator="equal">
      <formula>"ACEPTABLE"</formula>
    </cfRule>
  </conditionalFormatting>
  <conditionalFormatting sqref="W75">
    <cfRule type="cellIs" dxfId="19" priority="25" stopIfTrue="1" operator="equal">
      <formula>3</formula>
    </cfRule>
  </conditionalFormatting>
  <conditionalFormatting sqref="Y75">
    <cfRule type="cellIs" dxfId="18" priority="21" operator="equal">
      <formula>"NO ACEPTABLE"</formula>
    </cfRule>
    <cfRule type="cellIs" dxfId="17" priority="22" operator="equal">
      <formula>"ACEPTABLE CON CONTROL ESPECIFICO"</formula>
    </cfRule>
    <cfRule type="cellIs" dxfId="16" priority="23" operator="equal">
      <formula>"MEJORABLE"</formula>
    </cfRule>
    <cfRule type="cellIs" dxfId="15" priority="24" operator="equal">
      <formula>"ACEPTABLE"</formula>
    </cfRule>
  </conditionalFormatting>
  <conditionalFormatting sqref="W79">
    <cfRule type="cellIs" dxfId="14" priority="20" stopIfTrue="1" operator="equal">
      <formula>3</formula>
    </cfRule>
  </conditionalFormatting>
  <conditionalFormatting sqref="Y79">
    <cfRule type="cellIs" dxfId="13" priority="16" operator="equal">
      <formula>"NO ACEPTABLE"</formula>
    </cfRule>
    <cfRule type="cellIs" dxfId="12" priority="17" operator="equal">
      <formula>"ACEPTABLE CON CONTROL ESPECIFICO"</formula>
    </cfRule>
    <cfRule type="cellIs" dxfId="11" priority="18" operator="equal">
      <formula>"MEJORABLE"</formula>
    </cfRule>
    <cfRule type="cellIs" dxfId="10" priority="19" operator="equal">
      <formula>"ACEPTABLE"</formula>
    </cfRule>
  </conditionalFormatting>
  <conditionalFormatting sqref="W78">
    <cfRule type="cellIs" dxfId="9" priority="10" stopIfTrue="1" operator="equal">
      <formula>3</formula>
    </cfRule>
  </conditionalFormatting>
  <conditionalFormatting sqref="Y78">
    <cfRule type="cellIs" dxfId="8" priority="6" operator="equal">
      <formula>"NO ACEPTABLE"</formula>
    </cfRule>
    <cfRule type="cellIs" dxfId="7" priority="7" operator="equal">
      <formula>"ACEPTABLE CON CONTROL ESPECIFICO"</formula>
    </cfRule>
    <cfRule type="cellIs" dxfId="6" priority="8" operator="equal">
      <formula>"MEJORABLE"</formula>
    </cfRule>
    <cfRule type="cellIs" dxfId="5" priority="9" operator="equal">
      <formula>"ACEPTABLE"</formula>
    </cfRule>
  </conditionalFormatting>
  <conditionalFormatting sqref="W84:W89">
    <cfRule type="cellIs" dxfId="4" priority="5" stopIfTrue="1" operator="equal">
      <formula>3</formula>
    </cfRule>
  </conditionalFormatting>
  <conditionalFormatting sqref="Y84:Y89">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78">
    <dataValidation type="list" allowBlank="1" showInputMessage="1" showErrorMessage="1" sqref="N90">
      <formula1>$N$93:$N$99</formula1>
    </dataValidation>
    <dataValidation type="list" allowBlank="1" showInputMessage="1" showErrorMessage="1" sqref="Z90">
      <formula1>$Y$93:$Y$113</formula1>
    </dataValidation>
    <dataValidation type="list" allowBlank="1" showInputMessage="1" showErrorMessage="1" sqref="L90">
      <formula1>$K$93:$K$122</formula1>
    </dataValidation>
    <dataValidation type="list" allowBlank="1" showInputMessage="1" showErrorMessage="1" sqref="K90">
      <formula1>$J$93:$J$121</formula1>
    </dataValidation>
    <dataValidation type="list" allowBlank="1" showInputMessage="1" showErrorMessage="1" sqref="R90">
      <formula1>$R$93:$R$96</formula1>
    </dataValidation>
    <dataValidation type="list" allowBlank="1" showInputMessage="1" showErrorMessage="1" sqref="V90">
      <formula1>$U$93:$U$97</formula1>
    </dataValidation>
    <dataValidation type="list" allowBlank="1" showInputMessage="1" showErrorMessage="1" sqref="S90">
      <formula1>$S$93:$S$97</formula1>
    </dataValidation>
    <dataValidation type="list" allowBlank="1" showInputMessage="1" showErrorMessage="1" sqref="N13:N23">
      <formula1>$N$111:$N$120</formula1>
    </dataValidation>
    <dataValidation type="list" allowBlank="1" showInputMessage="1" showErrorMessage="1" sqref="S13:S23">
      <formula1>$S$110:$S$114</formula1>
    </dataValidation>
    <dataValidation type="list" allowBlank="1" showInputMessage="1" showErrorMessage="1" sqref="V13:V23">
      <formula1>$U$110:$U$114</formula1>
    </dataValidation>
    <dataValidation type="list" allowBlank="1" showInputMessage="1" showErrorMessage="1" sqref="R13:R23">
      <formula1>$R$110:$R$113</formula1>
    </dataValidation>
    <dataValidation type="list" allowBlank="1" showInputMessage="1" showErrorMessage="1" sqref="K13:K23">
      <formula1>$J$110:$J$138</formula1>
    </dataValidation>
    <dataValidation type="list" allowBlank="1" showInputMessage="1" showErrorMessage="1" sqref="L13:L23">
      <formula1>$K$110:$K$139</formula1>
    </dataValidation>
    <dataValidation type="list" allowBlank="1" showInputMessage="1" showErrorMessage="1" sqref="Z13:Z23">
      <formula1>$Y$110:$Y$130</formula1>
    </dataValidation>
    <dataValidation type="list" allowBlank="1" showInputMessage="1" showErrorMessage="1" sqref="N24:N26">
      <formula1>$N$108:$N$117</formula1>
    </dataValidation>
    <dataValidation type="list" allowBlank="1" showInputMessage="1" showErrorMessage="1" sqref="S24:S26">
      <formula1>$S$107:$S$111</formula1>
    </dataValidation>
    <dataValidation type="list" allowBlank="1" showInputMessage="1" showErrorMessage="1" sqref="V24:V26">
      <formula1>$U$107:$U$111</formula1>
    </dataValidation>
    <dataValidation type="list" allowBlank="1" showInputMessage="1" showErrorMessage="1" sqref="R24:R26">
      <formula1>$R$107:$R$110</formula1>
    </dataValidation>
    <dataValidation type="list" allowBlank="1" showInputMessage="1" showErrorMessage="1" sqref="K24:K26">
      <formula1>$J$107:$J$135</formula1>
    </dataValidation>
    <dataValidation type="list" allowBlank="1" showInputMessage="1" showErrorMessage="1" sqref="L24:L26">
      <formula1>$K$107:$K$136</formula1>
    </dataValidation>
    <dataValidation type="list" allowBlank="1" showInputMessage="1" showErrorMessage="1" sqref="Z26">
      <formula1>$Y$107:$Y$128</formula1>
    </dataValidation>
    <dataValidation type="list" allowBlank="1" showInputMessage="1" showErrorMessage="1" sqref="Z24:Z25">
      <formula1>$Y$107:$Y$127</formula1>
    </dataValidation>
    <dataValidation type="list" allowBlank="1" showInputMessage="1" showErrorMessage="1" sqref="N27:N37 N49:N59">
      <formula1>$N$104:$N$113</formula1>
    </dataValidation>
    <dataValidation type="list" allowBlank="1" showInputMessage="1" showErrorMessage="1" sqref="S27:S37 S49:S59">
      <formula1>$S$103:$S$107</formula1>
    </dataValidation>
    <dataValidation type="list" allowBlank="1" showInputMessage="1" showErrorMessage="1" sqref="V27:V37 V49:V59">
      <formula1>$U$103:$U$107</formula1>
    </dataValidation>
    <dataValidation type="list" allowBlank="1" showInputMessage="1" showErrorMessage="1" sqref="R27:R37 R49:R59">
      <formula1>$R$103:$R$106</formula1>
    </dataValidation>
    <dataValidation type="list" allowBlank="1" showInputMessage="1" showErrorMessage="1" sqref="K27:K37 K49:K59">
      <formula1>$J$103:$J$131</formula1>
    </dataValidation>
    <dataValidation type="list" allowBlank="1" showInputMessage="1" showErrorMessage="1" sqref="L27:L37 L49:L59">
      <formula1>$K$103:$K$132</formula1>
    </dataValidation>
    <dataValidation type="list" allowBlank="1" showInputMessage="1" showErrorMessage="1" sqref="Z27:Z37 Z49:Z59">
      <formula1>$Y$103:$Y$123</formula1>
    </dataValidation>
    <dataValidation type="list" allowBlank="1" showInputMessage="1" showErrorMessage="1" sqref="Z38:Z48">
      <formula1>$Y$111:$Y$131</formula1>
    </dataValidation>
    <dataValidation type="list" allowBlank="1" showInputMessage="1" showErrorMessage="1" sqref="L38:L48">
      <formula1>$K$111:$K$140</formula1>
    </dataValidation>
    <dataValidation type="list" allowBlank="1" showInputMessage="1" showErrorMessage="1" sqref="K38:K48">
      <formula1>$J$111:$J$139</formula1>
    </dataValidation>
    <dataValidation type="list" allowBlank="1" showInputMessage="1" showErrorMessage="1" sqref="R38:R48">
      <formula1>$R$111:$R$114</formula1>
    </dataValidation>
    <dataValidation type="list" allowBlank="1" showInputMessage="1" showErrorMessage="1" sqref="V38:V48">
      <formula1>$U$111:$U$115</formula1>
    </dataValidation>
    <dataValidation type="list" allowBlank="1" showInputMessage="1" showErrorMessage="1" sqref="S38:S48">
      <formula1>$S$111:$S$115</formula1>
    </dataValidation>
    <dataValidation type="list" allowBlank="1" showInputMessage="1" showErrorMessage="1" sqref="N38:N48">
      <formula1>$N$112:$N$121</formula1>
    </dataValidation>
    <dataValidation type="list" allowBlank="1" showInputMessage="1" showErrorMessage="1" sqref="Z61 Z64">
      <formula1>$Y$101:$Y$121</formula1>
    </dataValidation>
    <dataValidation type="list" allowBlank="1" showInputMessage="1" showErrorMessage="1" sqref="L64">
      <formula1>$K$101:$K$130</formula1>
    </dataValidation>
    <dataValidation type="list" allowBlank="1" showInputMessage="1" showErrorMessage="1" sqref="K64">
      <formula1>$J$101:$J$129</formula1>
    </dataValidation>
    <dataValidation type="list" allowBlank="1" showInputMessage="1" showErrorMessage="1" sqref="R61 R64">
      <formula1>$R$101:$R$104</formula1>
    </dataValidation>
    <dataValidation type="list" allowBlank="1" showInputMessage="1" showErrorMessage="1" sqref="V61 V64">
      <formula1>$U$101:$U$105</formula1>
    </dataValidation>
    <dataValidation type="list" allowBlank="1" showInputMessage="1" showErrorMessage="1" sqref="S61 S64">
      <formula1>$S$101:$S$105</formula1>
    </dataValidation>
    <dataValidation type="list" allowBlank="1" showInputMessage="1" showErrorMessage="1" sqref="N61 N64">
      <formula1>$N$102:$N$111</formula1>
    </dataValidation>
    <dataValidation type="list" allowBlank="1" showInputMessage="1" showErrorMessage="1" sqref="N62:N63 N60">
      <formula1>$N$98:$N$107</formula1>
    </dataValidation>
    <dataValidation type="list" allowBlank="1" showInputMessage="1" showErrorMessage="1" sqref="S62:S63 S60">
      <formula1>$S$97:$S$101</formula1>
    </dataValidation>
    <dataValidation type="list" allowBlank="1" showInputMessage="1" showErrorMessage="1" sqref="V62:V63 V60">
      <formula1>$U$97:$U$101</formula1>
    </dataValidation>
    <dataValidation type="list" allowBlank="1" showInputMessage="1" showErrorMessage="1" sqref="R62:R63 R60">
      <formula1>$R$97:$R$100</formula1>
    </dataValidation>
    <dataValidation type="list" allowBlank="1" showInputMessage="1" showErrorMessage="1" sqref="K60:K63">
      <formula1>$J$97:$J$125</formula1>
    </dataValidation>
    <dataValidation type="list" allowBlank="1" showInputMessage="1" showErrorMessage="1" sqref="L60:L63">
      <formula1>$K$97:$K$126</formula1>
    </dataValidation>
    <dataValidation type="list" allowBlank="1" showInputMessage="1" showErrorMessage="1" sqref="Z62:Z63 Z60">
      <formula1>$Y$97:$Y$117</formula1>
    </dataValidation>
    <dataValidation type="list" allowBlank="1" showInputMessage="1" showErrorMessage="1" sqref="N65:N71">
      <formula1>$N$96:$N$105</formula1>
    </dataValidation>
    <dataValidation type="list" allowBlank="1" showInputMessage="1" showErrorMessage="1" sqref="S65:S71">
      <formula1>$S$95:$S$99</formula1>
    </dataValidation>
    <dataValidation type="list" allowBlank="1" showInputMessage="1" showErrorMessage="1" sqref="V65:V71">
      <formula1>$U$95:$U$99</formula1>
    </dataValidation>
    <dataValidation type="list" allowBlank="1" showInputMessage="1" showErrorMessage="1" sqref="R65:R71">
      <formula1>$R$95:$R$98</formula1>
    </dataValidation>
    <dataValidation type="list" allowBlank="1" showInputMessage="1" showErrorMessage="1" sqref="K65:K71">
      <formula1>$J$95:$J$123</formula1>
    </dataValidation>
    <dataValidation type="list" allowBlank="1" showInputMessage="1" showErrorMessage="1" sqref="L65:L71">
      <formula1>$K$95:$K$124</formula1>
    </dataValidation>
    <dataValidation type="list" allowBlank="1" showInputMessage="1" showErrorMessage="1" sqref="Z65:Z71">
      <formula1>$Y$95:$Y$115</formula1>
    </dataValidation>
    <dataValidation type="list" allowBlank="1" showInputMessage="1" showErrorMessage="1" sqref="N84:N89">
      <formula1>$N$90:$N$99</formula1>
    </dataValidation>
    <dataValidation type="list" allowBlank="1" showInputMessage="1" showErrorMessage="1" sqref="R84:R89">
      <formula1>$S$94:$S$97</formula1>
    </dataValidation>
    <dataValidation type="list" allowBlank="1" showInputMessage="1" showErrorMessage="1" sqref="V84:V89">
      <formula1>$V$94:$V$98</formula1>
    </dataValidation>
    <dataValidation type="list" allowBlank="1" showInputMessage="1" showErrorMessage="1" sqref="S84:S89">
      <formula1>$T$94:$T$98</formula1>
    </dataValidation>
    <dataValidation type="list" allowBlank="1" showInputMessage="1" showErrorMessage="1" sqref="K84:K89">
      <formula1>$J$89:$J$117</formula1>
    </dataValidation>
    <dataValidation type="list" allowBlank="1" showInputMessage="1" showErrorMessage="1" sqref="L84:L89">
      <formula1>$K$89:$K$118</formula1>
    </dataValidation>
    <dataValidation type="list" allowBlank="1" showInputMessage="1" showErrorMessage="1" sqref="Z84 Z88 Z86">
      <formula1>$Y$89:$Y$109</formula1>
    </dataValidation>
    <dataValidation type="list" allowBlank="1" showInputMessage="1" showErrorMessage="1" sqref="K82:K83">
      <formula1>$K$98:$K$126</formula1>
    </dataValidation>
    <dataValidation type="list" allowBlank="1" showInputMessage="1" showErrorMessage="1" sqref="L82:L83">
      <formula1>$L$98:$L$127</formula1>
    </dataValidation>
    <dataValidation type="list" allowBlank="1" showInputMessage="1" showErrorMessage="1" sqref="Z82:Z83">
      <formula1>$Z$98:$Z$118</formula1>
    </dataValidation>
    <dataValidation type="list" allowBlank="1" showInputMessage="1" showErrorMessage="1" sqref="S82:S83">
      <formula1>$T$98:$T$102</formula1>
    </dataValidation>
    <dataValidation type="list" allowBlank="1" showInputMessage="1" showErrorMessage="1" sqref="V82:V83">
      <formula1>$V$98:$V$102</formula1>
    </dataValidation>
    <dataValidation type="list" allowBlank="1" showInputMessage="1" showErrorMessage="1" sqref="R82:R83">
      <formula1>$S$98:$S$101</formula1>
    </dataValidation>
    <dataValidation type="list" allowBlank="1" showInputMessage="1" showErrorMessage="1" sqref="N82:N83">
      <formula1>$N$94:$N$103</formula1>
    </dataValidation>
    <dataValidation type="list" allowBlank="1" showInputMessage="1" showErrorMessage="1" sqref="Z72:Z81">
      <formula1>$Y$81:$Y$105</formula1>
    </dataValidation>
    <dataValidation type="list" allowBlank="1" showInputMessage="1" showErrorMessage="1" sqref="L72:L81">
      <formula1>$K$81:$K$114</formula1>
    </dataValidation>
    <dataValidation type="list" allowBlank="1" showInputMessage="1" showErrorMessage="1" sqref="K72:K81">
      <formula1>$J$81:$J$113</formula1>
    </dataValidation>
    <dataValidation type="list" allowBlank="1" showInputMessage="1" showErrorMessage="1" sqref="R72:R81">
      <formula1>$R$81:$R$82</formula1>
    </dataValidation>
    <dataValidation type="list" allowBlank="1" showInputMessage="1" showErrorMessage="1" sqref="V72:V81">
      <formula1>$U$81:$U$83</formula1>
    </dataValidation>
    <dataValidation type="list" allowBlank="1" showInputMessage="1" showErrorMessage="1" sqref="S72:S81">
      <formula1>$S$81:$S$83</formula1>
    </dataValidation>
    <dataValidation type="list" allowBlank="1" showInputMessage="1" showErrorMessage="1" sqref="N72:N81">
      <formula1>$N$82:$N$95</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topLeftCell="A4" workbookViewId="0">
      <selection activeCell="B14" sqref="B14"/>
    </sheetView>
  </sheetViews>
  <sheetFormatPr baseColWidth="10" defaultColWidth="11" defaultRowHeight="14.25" x14ac:dyDescent="0.2"/>
  <cols>
    <col min="1" max="1" width="18.375" style="150" customWidth="1"/>
    <col min="2" max="2" width="17" style="7" customWidth="1"/>
    <col min="3" max="3" width="60.125" style="152" customWidth="1"/>
    <col min="4" max="16384" width="11" style="7"/>
  </cols>
  <sheetData>
    <row r="1" spans="1:3" x14ac:dyDescent="0.2">
      <c r="A1" s="259" t="s">
        <v>167</v>
      </c>
      <c r="B1" s="260"/>
      <c r="C1" s="261"/>
    </row>
    <row r="2" spans="1:3" ht="15" thickBot="1" x14ac:dyDescent="0.25">
      <c r="A2" s="262"/>
      <c r="B2" s="263"/>
      <c r="C2" s="264"/>
    </row>
    <row r="3" spans="1:3" ht="25.5" x14ac:dyDescent="0.2">
      <c r="A3" s="146" t="s">
        <v>88</v>
      </c>
      <c r="B3" s="147" t="s">
        <v>168</v>
      </c>
      <c r="C3" s="146" t="s">
        <v>169</v>
      </c>
    </row>
    <row r="4" spans="1:3" ht="38.25" x14ac:dyDescent="0.2">
      <c r="A4" s="26" t="s">
        <v>170</v>
      </c>
      <c r="B4" s="148">
        <v>10</v>
      </c>
      <c r="C4" s="149" t="s">
        <v>171</v>
      </c>
    </row>
    <row r="5" spans="1:3" ht="38.25" x14ac:dyDescent="0.2">
      <c r="A5" s="26" t="s">
        <v>172</v>
      </c>
      <c r="B5" s="148">
        <v>6</v>
      </c>
      <c r="C5" s="149" t="s">
        <v>173</v>
      </c>
    </row>
    <row r="6" spans="1:3" ht="38.25" x14ac:dyDescent="0.2">
      <c r="A6" s="26" t="s">
        <v>174</v>
      </c>
      <c r="B6" s="148">
        <v>2</v>
      </c>
      <c r="C6" s="149" t="s">
        <v>175</v>
      </c>
    </row>
    <row r="7" spans="1:3" ht="51" x14ac:dyDescent="0.2">
      <c r="A7" s="26" t="s">
        <v>176</v>
      </c>
      <c r="B7" s="148" t="s">
        <v>177</v>
      </c>
      <c r="C7" s="149" t="s">
        <v>178</v>
      </c>
    </row>
    <row r="8" spans="1:3" ht="15" thickBot="1" x14ac:dyDescent="0.25">
      <c r="B8" s="151"/>
    </row>
    <row r="9" spans="1:3" x14ac:dyDescent="0.2">
      <c r="A9" s="259" t="s">
        <v>179</v>
      </c>
      <c r="B9" s="260"/>
      <c r="C9" s="261"/>
    </row>
    <row r="10" spans="1:3" ht="15" thickBot="1" x14ac:dyDescent="0.25">
      <c r="A10" s="262"/>
      <c r="B10" s="263"/>
      <c r="C10" s="264"/>
    </row>
    <row r="11" spans="1:3" ht="25.5" x14ac:dyDescent="0.2">
      <c r="A11" s="146" t="s">
        <v>89</v>
      </c>
      <c r="B11" s="147" t="s">
        <v>180</v>
      </c>
      <c r="C11" s="146" t="s">
        <v>169</v>
      </c>
    </row>
    <row r="12" spans="1:3" ht="25.5" x14ac:dyDescent="0.2">
      <c r="A12" s="26" t="s">
        <v>181</v>
      </c>
      <c r="B12" s="148">
        <v>4</v>
      </c>
      <c r="C12" s="149" t="s">
        <v>182</v>
      </c>
    </row>
    <row r="13" spans="1:3" ht="25.5" x14ac:dyDescent="0.2">
      <c r="A13" s="26" t="s">
        <v>183</v>
      </c>
      <c r="B13" s="148">
        <v>3</v>
      </c>
      <c r="C13" s="149" t="s">
        <v>184</v>
      </c>
    </row>
    <row r="14" spans="1:3" ht="25.5" x14ac:dyDescent="0.2">
      <c r="A14" s="26" t="s">
        <v>185</v>
      </c>
      <c r="B14" s="148">
        <v>2</v>
      </c>
      <c r="C14" s="149" t="s">
        <v>186</v>
      </c>
    </row>
    <row r="15" spans="1:3" x14ac:dyDescent="0.2">
      <c r="A15" s="26" t="s">
        <v>187</v>
      </c>
      <c r="B15" s="148">
        <v>1</v>
      </c>
      <c r="C15" s="149" t="s">
        <v>188</v>
      </c>
    </row>
    <row r="16" spans="1:3" ht="15" thickBot="1" x14ac:dyDescent="0.25"/>
    <row r="17" spans="1:3" x14ac:dyDescent="0.2">
      <c r="A17" s="259" t="s">
        <v>189</v>
      </c>
      <c r="B17" s="260"/>
      <c r="C17" s="261"/>
    </row>
    <row r="18" spans="1:3" ht="15" thickBot="1" x14ac:dyDescent="0.25">
      <c r="A18" s="262"/>
      <c r="B18" s="263"/>
      <c r="C18" s="264"/>
    </row>
    <row r="19" spans="1:3" ht="25.5" x14ac:dyDescent="0.2">
      <c r="A19" s="146" t="s">
        <v>90</v>
      </c>
      <c r="B19" s="147" t="s">
        <v>190</v>
      </c>
      <c r="C19" s="146" t="s">
        <v>169</v>
      </c>
    </row>
    <row r="20" spans="1:3" ht="38.25" x14ac:dyDescent="0.2">
      <c r="A20" s="26" t="s">
        <v>170</v>
      </c>
      <c r="B20" s="148" t="s">
        <v>191</v>
      </c>
      <c r="C20" s="149" t="s">
        <v>192</v>
      </c>
    </row>
    <row r="21" spans="1:3" ht="51" x14ac:dyDescent="0.2">
      <c r="A21" s="26" t="s">
        <v>172</v>
      </c>
      <c r="B21" s="148" t="s">
        <v>193</v>
      </c>
      <c r="C21" s="149" t="s">
        <v>194</v>
      </c>
    </row>
    <row r="22" spans="1:3" ht="38.25" x14ac:dyDescent="0.2">
      <c r="A22" s="26" t="s">
        <v>195</v>
      </c>
      <c r="B22" s="148" t="s">
        <v>196</v>
      </c>
      <c r="C22" s="149" t="s">
        <v>197</v>
      </c>
    </row>
    <row r="23" spans="1:3" ht="38.25" x14ac:dyDescent="0.2">
      <c r="A23" s="26" t="s">
        <v>176</v>
      </c>
      <c r="B23" s="148" t="s">
        <v>198</v>
      </c>
      <c r="C23" s="149" t="s">
        <v>199</v>
      </c>
    </row>
    <row r="24" spans="1:3" ht="15" thickBot="1" x14ac:dyDescent="0.25"/>
    <row r="25" spans="1:3" x14ac:dyDescent="0.2">
      <c r="A25" s="259" t="s">
        <v>200</v>
      </c>
      <c r="B25" s="260"/>
      <c r="C25" s="261"/>
    </row>
    <row r="26" spans="1:3" ht="15" thickBot="1" x14ac:dyDescent="0.25">
      <c r="A26" s="262"/>
      <c r="B26" s="263"/>
      <c r="C26" s="264"/>
    </row>
    <row r="27" spans="1:3" ht="25.5" x14ac:dyDescent="0.2">
      <c r="A27" s="146" t="s">
        <v>92</v>
      </c>
      <c r="B27" s="147" t="s">
        <v>201</v>
      </c>
      <c r="C27" s="146" t="s">
        <v>169</v>
      </c>
    </row>
    <row r="28" spans="1:3" x14ac:dyDescent="0.2">
      <c r="A28" s="26" t="s">
        <v>202</v>
      </c>
      <c r="B28" s="148">
        <v>100</v>
      </c>
      <c r="C28" s="149" t="s">
        <v>203</v>
      </c>
    </row>
    <row r="29" spans="1:3" ht="25.5" x14ac:dyDescent="0.2">
      <c r="A29" s="26" t="s">
        <v>204</v>
      </c>
      <c r="B29" s="148">
        <v>60</v>
      </c>
      <c r="C29" s="149" t="s">
        <v>205</v>
      </c>
    </row>
    <row r="30" spans="1:3" x14ac:dyDescent="0.2">
      <c r="A30" s="26" t="s">
        <v>206</v>
      </c>
      <c r="B30" s="148">
        <v>25</v>
      </c>
      <c r="C30" s="149" t="s">
        <v>207</v>
      </c>
    </row>
    <row r="31" spans="1:3" x14ac:dyDescent="0.2">
      <c r="A31" s="26" t="s">
        <v>208</v>
      </c>
      <c r="B31" s="148">
        <v>10</v>
      </c>
      <c r="C31" s="149" t="s">
        <v>209</v>
      </c>
    </row>
    <row r="32" spans="1:3" ht="15" thickBot="1" x14ac:dyDescent="0.25"/>
    <row r="33" spans="1:3" x14ac:dyDescent="0.2">
      <c r="A33" s="259" t="s">
        <v>210</v>
      </c>
      <c r="B33" s="260"/>
      <c r="C33" s="261"/>
    </row>
    <row r="34" spans="1:3" ht="15" thickBot="1" x14ac:dyDescent="0.25">
      <c r="A34" s="262"/>
      <c r="B34" s="263"/>
      <c r="C34" s="264"/>
    </row>
    <row r="35" spans="1:3" x14ac:dyDescent="0.2">
      <c r="A35" s="146" t="s">
        <v>211</v>
      </c>
      <c r="B35" s="147" t="s">
        <v>212</v>
      </c>
      <c r="C35" s="146" t="s">
        <v>169</v>
      </c>
    </row>
    <row r="36" spans="1:3" ht="25.5" x14ac:dyDescent="0.2">
      <c r="A36" s="26" t="s">
        <v>0</v>
      </c>
      <c r="B36" s="148" t="s">
        <v>213</v>
      </c>
      <c r="C36" s="149" t="s">
        <v>214</v>
      </c>
    </row>
    <row r="37" spans="1:3" x14ac:dyDescent="0.2">
      <c r="A37" s="26" t="s">
        <v>1</v>
      </c>
      <c r="B37" s="148" t="s">
        <v>215</v>
      </c>
      <c r="C37" s="149" t="s">
        <v>216</v>
      </c>
    </row>
    <row r="38" spans="1:3" ht="25.5" x14ac:dyDescent="0.2">
      <c r="A38" s="26" t="s">
        <v>2</v>
      </c>
      <c r="B38" s="148" t="s">
        <v>217</v>
      </c>
      <c r="C38" s="149" t="s">
        <v>218</v>
      </c>
    </row>
    <row r="39" spans="1:3" ht="38.25" x14ac:dyDescent="0.2">
      <c r="A39" s="26" t="s">
        <v>3</v>
      </c>
      <c r="B39" s="148">
        <v>20</v>
      </c>
      <c r="C39" s="149" t="s">
        <v>219</v>
      </c>
    </row>
    <row r="40" spans="1:3" ht="15" thickBot="1" x14ac:dyDescent="0.25"/>
    <row r="41" spans="1:3" x14ac:dyDescent="0.2">
      <c r="A41" s="259" t="s">
        <v>16</v>
      </c>
      <c r="B41" s="260"/>
      <c r="C41" s="261"/>
    </row>
    <row r="42" spans="1:3" ht="15" thickBot="1" x14ac:dyDescent="0.25">
      <c r="A42" s="262"/>
      <c r="B42" s="263"/>
      <c r="C42" s="264"/>
    </row>
    <row r="43" spans="1:3" x14ac:dyDescent="0.2">
      <c r="A43" s="146" t="s">
        <v>211</v>
      </c>
      <c r="B43" s="147" t="s">
        <v>212</v>
      </c>
      <c r="C43" s="146" t="s">
        <v>169</v>
      </c>
    </row>
    <row r="44" spans="1:3" x14ac:dyDescent="0.2">
      <c r="A44" s="26" t="s">
        <v>0</v>
      </c>
      <c r="B44" s="148" t="s">
        <v>220</v>
      </c>
      <c r="C44" s="149" t="s">
        <v>221</v>
      </c>
    </row>
    <row r="45" spans="1:3" ht="38.25" x14ac:dyDescent="0.2">
      <c r="A45" s="26" t="s">
        <v>1</v>
      </c>
      <c r="B45" s="148" t="s">
        <v>222</v>
      </c>
      <c r="C45" s="149" t="s">
        <v>223</v>
      </c>
    </row>
    <row r="46" spans="1:3" x14ac:dyDescent="0.2">
      <c r="A46" s="26" t="s">
        <v>2</v>
      </c>
      <c r="B46" s="148" t="s">
        <v>224</v>
      </c>
      <c r="C46" s="149" t="s">
        <v>225</v>
      </c>
    </row>
    <row r="47" spans="1:3" x14ac:dyDescent="0.2">
      <c r="A47" s="26" t="s">
        <v>3</v>
      </c>
      <c r="B47" s="148" t="s">
        <v>226</v>
      </c>
      <c r="C47" s="149" t="s">
        <v>227</v>
      </c>
    </row>
  </sheetData>
  <mergeCells count="6">
    <mergeCell ref="A41:C42"/>
    <mergeCell ref="A1:C2"/>
    <mergeCell ref="A9:C10"/>
    <mergeCell ref="A17:C18"/>
    <mergeCell ref="A25:C26"/>
    <mergeCell ref="A33:C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W62"/>
  <sheetViews>
    <sheetView topLeftCell="B13" workbookViewId="0">
      <selection activeCell="G58" sqref="G58"/>
    </sheetView>
  </sheetViews>
  <sheetFormatPr baseColWidth="10" defaultColWidth="11" defaultRowHeight="14.25" x14ac:dyDescent="0.2"/>
  <cols>
    <col min="1" max="1" width="6.875" customWidth="1"/>
    <col min="2" max="2" width="23.625" style="18" customWidth="1"/>
    <col min="3" max="3" width="26" customWidth="1"/>
    <col min="4" max="4" width="0" hidden="1" customWidth="1"/>
    <col min="5" max="5" width="6.75" hidden="1" customWidth="1"/>
    <col min="6" max="6" width="15.5" customWidth="1"/>
    <col min="7" max="7" width="13.625" customWidth="1"/>
    <col min="8" max="8" width="14" customWidth="1"/>
    <col min="9" max="9" width="13.625" customWidth="1"/>
    <col min="10" max="10" width="15" customWidth="1"/>
    <col min="11" max="11" width="16.875" customWidth="1"/>
  </cols>
  <sheetData>
    <row r="2" spans="2:257" ht="21.75" x14ac:dyDescent="0.45">
      <c r="B2" s="271" t="s">
        <v>74</v>
      </c>
      <c r="C2" s="272"/>
      <c r="D2" s="272"/>
      <c r="E2" s="272"/>
      <c r="F2" s="272"/>
      <c r="G2" s="272"/>
      <c r="H2" s="272"/>
      <c r="I2" s="272"/>
      <c r="J2" s="272"/>
      <c r="K2" s="272"/>
      <c r="L2" s="272"/>
      <c r="M2" s="272"/>
      <c r="N2" s="272"/>
      <c r="O2" s="3"/>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c r="BR2" s="269"/>
      <c r="BS2" s="269"/>
      <c r="BT2" s="269"/>
      <c r="BU2" s="269"/>
      <c r="BV2" s="269"/>
      <c r="BW2" s="269"/>
      <c r="BX2" s="269"/>
      <c r="BY2" s="269"/>
      <c r="BZ2" s="269"/>
      <c r="CA2" s="269"/>
      <c r="CB2" s="269"/>
      <c r="CC2" s="269"/>
      <c r="CD2" s="269"/>
      <c r="CE2" s="269"/>
      <c r="CF2" s="269"/>
      <c r="CG2" s="269"/>
      <c r="CH2" s="269"/>
      <c r="CI2" s="269"/>
      <c r="CJ2" s="269"/>
      <c r="CK2" s="269"/>
      <c r="CL2" s="269"/>
      <c r="CM2" s="269"/>
      <c r="CN2" s="269"/>
      <c r="CO2" s="269"/>
      <c r="CP2" s="269"/>
      <c r="CQ2" s="269"/>
      <c r="CR2" s="269"/>
      <c r="CS2" s="269"/>
      <c r="CT2" s="269"/>
      <c r="CU2" s="269"/>
      <c r="CV2" s="269"/>
      <c r="CW2" s="269"/>
      <c r="CX2" s="269"/>
      <c r="CY2" s="269"/>
      <c r="CZ2" s="269"/>
      <c r="DA2" s="269"/>
      <c r="DB2" s="269"/>
      <c r="DC2" s="269"/>
      <c r="DD2" s="269"/>
      <c r="DE2" s="269"/>
      <c r="DF2" s="269"/>
      <c r="DG2" s="269"/>
      <c r="DH2" s="269"/>
      <c r="DI2" s="269"/>
      <c r="DJ2" s="269"/>
      <c r="DK2" s="269"/>
      <c r="DL2" s="269"/>
      <c r="DM2" s="269"/>
      <c r="DN2" s="269"/>
      <c r="DO2" s="269"/>
      <c r="DP2" s="269"/>
      <c r="DQ2" s="269"/>
      <c r="DR2" s="269"/>
      <c r="DS2" s="269"/>
      <c r="DT2" s="269"/>
      <c r="DU2" s="269"/>
      <c r="DV2" s="269"/>
      <c r="DW2" s="269"/>
      <c r="DX2" s="269"/>
      <c r="DY2" s="269"/>
      <c r="DZ2" s="269"/>
      <c r="EA2" s="269"/>
      <c r="EB2" s="269"/>
      <c r="EC2" s="269"/>
      <c r="ED2" s="269"/>
      <c r="EE2" s="269"/>
      <c r="EF2" s="269"/>
      <c r="EG2" s="269"/>
      <c r="EH2" s="269"/>
      <c r="EI2" s="269"/>
      <c r="EJ2" s="269"/>
      <c r="EK2" s="269"/>
      <c r="EL2" s="269"/>
      <c r="EM2" s="269"/>
      <c r="EN2" s="269"/>
      <c r="EO2" s="269"/>
      <c r="EP2" s="269"/>
      <c r="EQ2" s="269"/>
      <c r="ER2" s="269"/>
      <c r="ES2" s="269"/>
      <c r="ET2" s="269"/>
      <c r="EU2" s="269"/>
      <c r="EV2" s="269"/>
      <c r="EW2" s="269"/>
      <c r="EX2" s="269"/>
      <c r="EY2" s="269"/>
      <c r="EZ2" s="269"/>
      <c r="FA2" s="269"/>
      <c r="FB2" s="269"/>
      <c r="FC2" s="269"/>
      <c r="FD2" s="269"/>
      <c r="FE2" s="269"/>
      <c r="FF2" s="269"/>
      <c r="FG2" s="269"/>
      <c r="FH2" s="269"/>
      <c r="FI2" s="269"/>
      <c r="FJ2" s="269"/>
      <c r="FK2" s="269"/>
      <c r="FL2" s="269"/>
      <c r="FM2" s="269"/>
      <c r="FN2" s="269"/>
      <c r="FO2" s="269"/>
      <c r="FP2" s="269"/>
      <c r="FQ2" s="269"/>
      <c r="FR2" s="269"/>
      <c r="FS2" s="269"/>
      <c r="FT2" s="269"/>
      <c r="FU2" s="269"/>
      <c r="FV2" s="269"/>
      <c r="FW2" s="269"/>
      <c r="FX2" s="269"/>
      <c r="FY2" s="269"/>
      <c r="FZ2" s="269"/>
      <c r="GA2" s="269"/>
      <c r="GB2" s="269"/>
      <c r="GC2" s="269"/>
      <c r="GD2" s="269"/>
      <c r="GE2" s="269"/>
      <c r="GF2" s="269"/>
      <c r="GG2" s="269"/>
      <c r="GH2" s="269"/>
      <c r="GI2" s="269"/>
      <c r="GJ2" s="269"/>
      <c r="GK2" s="269"/>
      <c r="GL2" s="269"/>
      <c r="GM2" s="269"/>
      <c r="GN2" s="269"/>
      <c r="GO2" s="269"/>
      <c r="GP2" s="269"/>
      <c r="GQ2" s="269"/>
      <c r="GR2" s="269"/>
      <c r="GS2" s="269"/>
      <c r="GT2" s="269"/>
      <c r="GU2" s="269"/>
      <c r="GV2" s="269"/>
      <c r="GW2" s="269"/>
      <c r="GX2" s="269"/>
      <c r="GY2" s="269"/>
      <c r="GZ2" s="269"/>
      <c r="HA2" s="269"/>
      <c r="HB2" s="269"/>
      <c r="HC2" s="269"/>
      <c r="HD2" s="269"/>
      <c r="HE2" s="269"/>
      <c r="HF2" s="269"/>
      <c r="HG2" s="269"/>
      <c r="HH2" s="269"/>
      <c r="HI2" s="269"/>
      <c r="HJ2" s="269"/>
      <c r="HK2" s="269"/>
      <c r="HL2" s="269"/>
      <c r="HM2" s="269"/>
      <c r="HN2" s="269"/>
      <c r="HO2" s="269"/>
      <c r="HP2" s="269"/>
      <c r="HQ2" s="269"/>
      <c r="HR2" s="269"/>
      <c r="HS2" s="269"/>
      <c r="HT2" s="269"/>
      <c r="HU2" s="269"/>
      <c r="HV2" s="269"/>
      <c r="HW2" s="269"/>
      <c r="HX2" s="269"/>
      <c r="HY2" s="269"/>
      <c r="HZ2" s="269"/>
      <c r="IA2" s="269"/>
      <c r="IB2" s="269"/>
      <c r="IC2" s="269"/>
      <c r="ID2" s="269"/>
      <c r="IE2" s="269"/>
      <c r="IF2" s="269"/>
      <c r="IG2" s="269"/>
      <c r="IH2" s="269"/>
      <c r="II2" s="269"/>
      <c r="IJ2" s="269"/>
      <c r="IK2" s="269"/>
      <c r="IL2" s="269"/>
      <c r="IM2" s="269"/>
      <c r="IN2" s="269"/>
      <c r="IO2" s="269"/>
      <c r="IP2" s="269"/>
      <c r="IQ2" s="269"/>
      <c r="IR2" s="269"/>
      <c r="IS2" s="269"/>
      <c r="IT2" s="269"/>
      <c r="IU2" s="269"/>
      <c r="IV2" s="269"/>
      <c r="IW2" s="269"/>
    </row>
    <row r="3" spans="2:257" ht="21.75" x14ac:dyDescent="0.45">
      <c r="B3" s="270" t="s">
        <v>75</v>
      </c>
      <c r="C3" s="270"/>
      <c r="D3" s="270"/>
      <c r="E3" s="270"/>
      <c r="F3" s="270"/>
      <c r="G3" s="270"/>
      <c r="H3" s="270"/>
      <c r="I3" s="270"/>
      <c r="J3" s="270"/>
      <c r="K3" s="270"/>
      <c r="L3" s="270"/>
      <c r="M3" s="270"/>
      <c r="N3" s="270"/>
      <c r="O3" s="3"/>
      <c r="P3" s="268"/>
      <c r="Q3" s="269"/>
      <c r="R3" s="268"/>
      <c r="S3" s="269"/>
      <c r="T3" s="268"/>
      <c r="U3" s="269"/>
      <c r="V3" s="268"/>
      <c r="W3" s="269"/>
      <c r="X3" s="268"/>
      <c r="Y3" s="269"/>
      <c r="Z3" s="268"/>
      <c r="AA3" s="269"/>
      <c r="AB3" s="268"/>
      <c r="AC3" s="269"/>
      <c r="AD3" s="268"/>
      <c r="AE3" s="269"/>
      <c r="AF3" s="268"/>
      <c r="AG3" s="269"/>
      <c r="AH3" s="268"/>
      <c r="AI3" s="269"/>
      <c r="AJ3" s="268"/>
      <c r="AK3" s="269"/>
      <c r="AL3" s="268"/>
      <c r="AM3" s="269"/>
      <c r="AN3" s="268"/>
      <c r="AO3" s="269"/>
      <c r="AP3" s="268"/>
      <c r="AQ3" s="269"/>
      <c r="AR3" s="268"/>
      <c r="AS3" s="269"/>
      <c r="AT3" s="268"/>
      <c r="AU3" s="269"/>
      <c r="AV3" s="268"/>
      <c r="AW3" s="269"/>
      <c r="AX3" s="268"/>
      <c r="AY3" s="269"/>
      <c r="AZ3" s="268"/>
      <c r="BA3" s="269"/>
      <c r="BB3" s="268"/>
      <c r="BC3" s="269"/>
      <c r="BD3" s="268"/>
      <c r="BE3" s="269"/>
      <c r="BF3" s="268"/>
      <c r="BG3" s="269"/>
      <c r="BH3" s="268"/>
      <c r="BI3" s="269"/>
      <c r="BJ3" s="268"/>
      <c r="BK3" s="269"/>
      <c r="BL3" s="268"/>
      <c r="BM3" s="269"/>
      <c r="BN3" s="268"/>
      <c r="BO3" s="269"/>
      <c r="BP3" s="268"/>
      <c r="BQ3" s="269"/>
      <c r="BR3" s="268"/>
      <c r="BS3" s="269"/>
      <c r="BT3" s="268"/>
      <c r="BU3" s="269"/>
      <c r="BV3" s="268"/>
      <c r="BW3" s="269"/>
      <c r="BX3" s="268"/>
      <c r="BY3" s="269"/>
      <c r="BZ3" s="268"/>
      <c r="CA3" s="269"/>
      <c r="CB3" s="268"/>
      <c r="CC3" s="269"/>
      <c r="CD3" s="268"/>
      <c r="CE3" s="269"/>
      <c r="CF3" s="268"/>
      <c r="CG3" s="269"/>
      <c r="CH3" s="268"/>
      <c r="CI3" s="269"/>
      <c r="CJ3" s="268"/>
      <c r="CK3" s="269"/>
      <c r="CL3" s="268"/>
      <c r="CM3" s="269"/>
      <c r="CN3" s="268"/>
      <c r="CO3" s="269"/>
      <c r="CP3" s="268"/>
      <c r="CQ3" s="269"/>
      <c r="CR3" s="268"/>
      <c r="CS3" s="269"/>
      <c r="CT3" s="268"/>
      <c r="CU3" s="269"/>
      <c r="CV3" s="268"/>
      <c r="CW3" s="269"/>
      <c r="CX3" s="268"/>
      <c r="CY3" s="269"/>
      <c r="CZ3" s="268"/>
      <c r="DA3" s="269"/>
      <c r="DB3" s="268"/>
      <c r="DC3" s="269"/>
      <c r="DD3" s="268"/>
      <c r="DE3" s="269"/>
      <c r="DF3" s="268"/>
      <c r="DG3" s="269"/>
      <c r="DH3" s="268"/>
      <c r="DI3" s="269"/>
      <c r="DJ3" s="268"/>
      <c r="DK3" s="269"/>
      <c r="DL3" s="268"/>
      <c r="DM3" s="269"/>
      <c r="DN3" s="268"/>
      <c r="DO3" s="269"/>
      <c r="DP3" s="268"/>
      <c r="DQ3" s="269"/>
      <c r="DR3" s="268"/>
      <c r="DS3" s="269"/>
      <c r="DT3" s="268"/>
      <c r="DU3" s="269"/>
      <c r="DV3" s="268"/>
      <c r="DW3" s="269"/>
      <c r="DX3" s="268"/>
      <c r="DY3" s="269"/>
      <c r="DZ3" s="268"/>
      <c r="EA3" s="269"/>
      <c r="EB3" s="268"/>
      <c r="EC3" s="269"/>
      <c r="ED3" s="268"/>
      <c r="EE3" s="269"/>
      <c r="EF3" s="268"/>
      <c r="EG3" s="269"/>
      <c r="EH3" s="268"/>
      <c r="EI3" s="269"/>
      <c r="EJ3" s="268"/>
      <c r="EK3" s="269"/>
      <c r="EL3" s="268"/>
      <c r="EM3" s="269"/>
      <c r="EN3" s="268"/>
      <c r="EO3" s="269"/>
      <c r="EP3" s="268"/>
      <c r="EQ3" s="269"/>
      <c r="ER3" s="268"/>
      <c r="ES3" s="269"/>
      <c r="ET3" s="268"/>
      <c r="EU3" s="269"/>
      <c r="EV3" s="268"/>
      <c r="EW3" s="269"/>
      <c r="EX3" s="268"/>
      <c r="EY3" s="269"/>
      <c r="EZ3" s="268"/>
      <c r="FA3" s="269"/>
      <c r="FB3" s="268"/>
      <c r="FC3" s="269"/>
      <c r="FD3" s="268"/>
      <c r="FE3" s="269"/>
      <c r="FF3" s="268"/>
      <c r="FG3" s="269"/>
      <c r="FH3" s="268"/>
      <c r="FI3" s="269"/>
      <c r="FJ3" s="268"/>
      <c r="FK3" s="269"/>
      <c r="FL3" s="268"/>
      <c r="FM3" s="269"/>
      <c r="FN3" s="268"/>
      <c r="FO3" s="269"/>
      <c r="FP3" s="268"/>
      <c r="FQ3" s="269"/>
      <c r="FR3" s="268"/>
      <c r="FS3" s="269"/>
      <c r="FT3" s="268"/>
      <c r="FU3" s="269"/>
      <c r="FV3" s="268"/>
      <c r="FW3" s="269"/>
      <c r="FX3" s="268"/>
      <c r="FY3" s="269"/>
      <c r="FZ3" s="268"/>
      <c r="GA3" s="269"/>
      <c r="GB3" s="268"/>
      <c r="GC3" s="269"/>
      <c r="GD3" s="268"/>
      <c r="GE3" s="269"/>
      <c r="GF3" s="268"/>
      <c r="GG3" s="269"/>
      <c r="GH3" s="268"/>
      <c r="GI3" s="269"/>
      <c r="GJ3" s="268"/>
      <c r="GK3" s="269"/>
      <c r="GL3" s="268"/>
      <c r="GM3" s="269"/>
      <c r="GN3" s="268"/>
      <c r="GO3" s="269"/>
      <c r="GP3" s="268"/>
      <c r="GQ3" s="269"/>
      <c r="GR3" s="268"/>
      <c r="GS3" s="269"/>
      <c r="GT3" s="268"/>
      <c r="GU3" s="269"/>
      <c r="GV3" s="268"/>
      <c r="GW3" s="269"/>
      <c r="GX3" s="268"/>
      <c r="GY3" s="269"/>
      <c r="GZ3" s="268"/>
      <c r="HA3" s="269"/>
      <c r="HB3" s="268"/>
      <c r="HC3" s="269"/>
      <c r="HD3" s="268"/>
      <c r="HE3" s="269"/>
      <c r="HF3" s="268"/>
      <c r="HG3" s="269"/>
      <c r="HH3" s="268"/>
      <c r="HI3" s="269"/>
      <c r="HJ3" s="268"/>
      <c r="HK3" s="269"/>
      <c r="HL3" s="268"/>
      <c r="HM3" s="269"/>
      <c r="HN3" s="268"/>
      <c r="HO3" s="269"/>
      <c r="HP3" s="268"/>
      <c r="HQ3" s="269"/>
      <c r="HR3" s="268"/>
      <c r="HS3" s="269"/>
      <c r="HT3" s="268"/>
      <c r="HU3" s="269"/>
      <c r="HV3" s="268"/>
      <c r="HW3" s="269"/>
      <c r="HX3" s="268"/>
      <c r="HY3" s="269"/>
      <c r="HZ3" s="268"/>
      <c r="IA3" s="269"/>
      <c r="IB3" s="268"/>
      <c r="IC3" s="269"/>
      <c r="ID3" s="268"/>
      <c r="IE3" s="269"/>
      <c r="IF3" s="268"/>
      <c r="IG3" s="269"/>
      <c r="IH3" s="268"/>
      <c r="II3" s="269"/>
      <c r="IJ3" s="268"/>
      <c r="IK3" s="269"/>
      <c r="IL3" s="268"/>
      <c r="IM3" s="269"/>
      <c r="IN3" s="268"/>
      <c r="IO3" s="269"/>
      <c r="IP3" s="268"/>
      <c r="IQ3" s="269"/>
      <c r="IR3" s="268"/>
      <c r="IS3" s="269"/>
      <c r="IT3" s="268"/>
      <c r="IU3" s="269"/>
      <c r="IV3" s="268"/>
      <c r="IW3" s="269"/>
    </row>
    <row r="4" spans="2:257" ht="15" thickBot="1" x14ac:dyDescent="0.25"/>
    <row r="5" spans="2:257" ht="60" customHeight="1" thickBot="1" x14ac:dyDescent="0.25">
      <c r="B5" s="106" t="s">
        <v>8</v>
      </c>
      <c r="C5" s="107" t="s">
        <v>14</v>
      </c>
      <c r="D5" t="e">
        <f>#REF!</f>
        <v>#REF!</v>
      </c>
      <c r="E5" t="e">
        <f>#REF!</f>
        <v>#REF!</v>
      </c>
      <c r="G5" s="66"/>
      <c r="H5" s="68" t="s">
        <v>34</v>
      </c>
      <c r="I5" s="68" t="s">
        <v>35</v>
      </c>
      <c r="J5" s="68" t="s">
        <v>10</v>
      </c>
      <c r="K5" s="67" t="s">
        <v>37</v>
      </c>
    </row>
    <row r="6" spans="2:257" ht="25.5" customHeight="1" thickBot="1" x14ac:dyDescent="0.25">
      <c r="B6" s="14" t="s">
        <v>72</v>
      </c>
      <c r="C6" s="22" t="s">
        <v>48</v>
      </c>
      <c r="D6" s="99"/>
      <c r="E6" t="e">
        <f>#REF!</f>
        <v>#REF!</v>
      </c>
      <c r="G6" s="67" t="s">
        <v>38</v>
      </c>
      <c r="H6" s="66">
        <v>6</v>
      </c>
      <c r="I6" s="66">
        <v>9</v>
      </c>
      <c r="J6" s="66">
        <v>33</v>
      </c>
      <c r="K6" s="69">
        <f>SUM(H6:J6)</f>
        <v>48</v>
      </c>
    </row>
    <row r="7" spans="2:257" ht="27.75" customHeight="1" thickBot="1" x14ac:dyDescent="0.25">
      <c r="B7" s="14" t="s">
        <v>72</v>
      </c>
      <c r="C7" s="22" t="s">
        <v>48</v>
      </c>
      <c r="D7" s="100"/>
      <c r="E7" t="e">
        <f>#REF!</f>
        <v>#REF!</v>
      </c>
      <c r="G7" s="16" t="s">
        <v>39</v>
      </c>
      <c r="H7" s="70">
        <v>0.12</v>
      </c>
      <c r="I7" s="70">
        <v>0.19</v>
      </c>
      <c r="J7" s="70">
        <v>0.69</v>
      </c>
      <c r="K7" s="70">
        <v>1</v>
      </c>
    </row>
    <row r="8" spans="2:257" ht="15" thickBot="1" x14ac:dyDescent="0.25">
      <c r="B8" s="14" t="s">
        <v>72</v>
      </c>
      <c r="C8" s="22" t="s">
        <v>48</v>
      </c>
      <c r="D8" s="95"/>
      <c r="E8" t="e">
        <f>#REF!</f>
        <v>#REF!</v>
      </c>
    </row>
    <row r="9" spans="2:257" ht="15" thickBot="1" x14ac:dyDescent="0.25">
      <c r="B9" s="14" t="s">
        <v>72</v>
      </c>
      <c r="C9" s="22" t="s">
        <v>48</v>
      </c>
      <c r="D9" s="101"/>
      <c r="E9" t="e">
        <f>#REF!</f>
        <v>#REF!</v>
      </c>
    </row>
    <row r="10" spans="2:257" ht="15" thickBot="1" x14ac:dyDescent="0.25">
      <c r="B10" s="14" t="s">
        <v>72</v>
      </c>
      <c r="C10" s="22" t="s">
        <v>48</v>
      </c>
      <c r="D10" s="95"/>
      <c r="E10" t="e">
        <f>#REF!</f>
        <v>#REF!</v>
      </c>
    </row>
    <row r="11" spans="2:257" ht="14.25" customHeight="1" thickBot="1" x14ac:dyDescent="0.25">
      <c r="B11" s="14" t="s">
        <v>72</v>
      </c>
      <c r="C11" s="22" t="s">
        <v>48</v>
      </c>
      <c r="D11" s="95"/>
      <c r="E11" t="e">
        <f>#REF!</f>
        <v>#REF!</v>
      </c>
    </row>
    <row r="12" spans="2:257" ht="14.25" customHeight="1" thickBot="1" x14ac:dyDescent="0.25">
      <c r="B12" s="14" t="s">
        <v>22</v>
      </c>
      <c r="C12" s="24" t="s">
        <v>47</v>
      </c>
      <c r="D12" s="99"/>
    </row>
    <row r="13" spans="2:257" ht="14.25" customHeight="1" thickBot="1" x14ac:dyDescent="0.25">
      <c r="B13" s="14" t="s">
        <v>22</v>
      </c>
      <c r="C13" s="24" t="s">
        <v>47</v>
      </c>
      <c r="D13" s="100"/>
    </row>
    <row r="14" spans="2:257" ht="14.25" customHeight="1" thickBot="1" x14ac:dyDescent="0.25">
      <c r="B14" s="14" t="s">
        <v>22</v>
      </c>
      <c r="C14" s="24" t="s">
        <v>47</v>
      </c>
      <c r="D14" s="100"/>
    </row>
    <row r="15" spans="2:257" ht="14.25" customHeight="1" thickBot="1" x14ac:dyDescent="0.25">
      <c r="B15" s="14" t="s">
        <v>22</v>
      </c>
      <c r="C15" s="24" t="s">
        <v>47</v>
      </c>
      <c r="D15" s="95"/>
    </row>
    <row r="16" spans="2:257" ht="14.25" customHeight="1" thickBot="1" x14ac:dyDescent="0.25">
      <c r="B16" s="14" t="s">
        <v>22</v>
      </c>
      <c r="C16" s="24" t="s">
        <v>47</v>
      </c>
      <c r="D16" s="95"/>
    </row>
    <row r="17" spans="2:5" ht="14.25" customHeight="1" thickBot="1" x14ac:dyDescent="0.25">
      <c r="B17" s="14" t="s">
        <v>22</v>
      </c>
      <c r="C17" s="24" t="s">
        <v>47</v>
      </c>
      <c r="D17" s="100"/>
    </row>
    <row r="18" spans="2:5" ht="14.25" customHeight="1" thickBot="1" x14ac:dyDescent="0.25">
      <c r="B18" s="14" t="s">
        <v>22</v>
      </c>
      <c r="C18" s="24" t="s">
        <v>47</v>
      </c>
      <c r="D18" s="100"/>
    </row>
    <row r="19" spans="2:5" ht="14.25" customHeight="1" thickBot="1" x14ac:dyDescent="0.25">
      <c r="B19" s="14" t="s">
        <v>22</v>
      </c>
      <c r="C19" s="24" t="s">
        <v>47</v>
      </c>
      <c r="D19" s="95"/>
    </row>
    <row r="20" spans="2:5" ht="17.25" customHeight="1" thickBot="1" x14ac:dyDescent="0.25">
      <c r="B20" s="14" t="s">
        <v>44</v>
      </c>
      <c r="C20" s="24" t="s">
        <v>47</v>
      </c>
      <c r="D20" s="102"/>
    </row>
    <row r="21" spans="2:5" ht="15.75" customHeight="1" thickBot="1" x14ac:dyDescent="0.25">
      <c r="B21" s="21" t="s">
        <v>44</v>
      </c>
      <c r="C21" s="23" t="s">
        <v>27</v>
      </c>
      <c r="D21" s="103"/>
      <c r="E21" t="e">
        <f>#REF!</f>
        <v>#REF!</v>
      </c>
    </row>
    <row r="22" spans="2:5" ht="12.75" customHeight="1" thickBot="1" x14ac:dyDescent="0.25">
      <c r="B22" s="14" t="s">
        <v>21</v>
      </c>
      <c r="C22" s="23" t="s">
        <v>27</v>
      </c>
      <c r="D22" s="104"/>
      <c r="E22" t="e">
        <f>#REF!</f>
        <v>#REF!</v>
      </c>
    </row>
    <row r="23" spans="2:5" ht="18" customHeight="1" thickBot="1" x14ac:dyDescent="0.25">
      <c r="B23" s="14" t="s">
        <v>44</v>
      </c>
      <c r="C23" s="23" t="s">
        <v>27</v>
      </c>
      <c r="D23" s="104"/>
      <c r="E23" t="e">
        <f>#REF!</f>
        <v>#REF!</v>
      </c>
    </row>
    <row r="24" spans="2:5" ht="12.75" customHeight="1" thickBot="1" x14ac:dyDescent="0.25">
      <c r="B24" s="14" t="s">
        <v>20</v>
      </c>
      <c r="C24" s="23" t="s">
        <v>27</v>
      </c>
      <c r="D24" s="100"/>
      <c r="E24" t="e">
        <f>#REF!</f>
        <v>#REF!</v>
      </c>
    </row>
    <row r="25" spans="2:5" ht="15.75" customHeight="1" thickBot="1" x14ac:dyDescent="0.25">
      <c r="B25" s="14" t="s">
        <v>44</v>
      </c>
      <c r="C25" s="23" t="s">
        <v>27</v>
      </c>
      <c r="D25" s="105"/>
      <c r="E25" t="e">
        <f>#REF!</f>
        <v>#REF!</v>
      </c>
    </row>
    <row r="26" spans="2:5" ht="18" customHeight="1" thickBot="1" x14ac:dyDescent="0.25">
      <c r="B26" s="14" t="s">
        <v>44</v>
      </c>
      <c r="C26" s="23" t="s">
        <v>27</v>
      </c>
      <c r="D26" s="105"/>
      <c r="E26" t="e">
        <f>#REF!</f>
        <v>#REF!</v>
      </c>
    </row>
    <row r="27" spans="2:5" ht="18" customHeight="1" thickBot="1" x14ac:dyDescent="0.25">
      <c r="B27" s="14" t="s">
        <v>44</v>
      </c>
      <c r="C27" s="23" t="s">
        <v>27</v>
      </c>
      <c r="D27" s="105"/>
      <c r="E27" t="e">
        <f>#REF!</f>
        <v>#REF!</v>
      </c>
    </row>
    <row r="28" spans="2:5" ht="15.75" customHeight="1" thickBot="1" x14ac:dyDescent="0.25">
      <c r="B28" s="14" t="s">
        <v>44</v>
      </c>
      <c r="C28" s="23" t="s">
        <v>27</v>
      </c>
      <c r="D28" s="100"/>
      <c r="E28" t="e">
        <f>#REF!</f>
        <v>#REF!</v>
      </c>
    </row>
    <row r="29" spans="2:5" ht="12.75" customHeight="1" thickBot="1" x14ac:dyDescent="0.25">
      <c r="B29" s="14" t="s">
        <v>21</v>
      </c>
      <c r="C29" s="23" t="s">
        <v>27</v>
      </c>
      <c r="D29" s="100"/>
      <c r="E29" t="e">
        <f>#REF!</f>
        <v>#REF!</v>
      </c>
    </row>
    <row r="30" spans="2:5" ht="11.25" customHeight="1" thickBot="1" x14ac:dyDescent="0.25">
      <c r="B30" s="14" t="s">
        <v>21</v>
      </c>
      <c r="C30" s="23" t="s">
        <v>27</v>
      </c>
      <c r="D30" s="100"/>
      <c r="E30" t="e">
        <f>#REF!</f>
        <v>#REF!</v>
      </c>
    </row>
    <row r="31" spans="2:5" ht="16.5" customHeight="1" thickBot="1" x14ac:dyDescent="0.25">
      <c r="B31" s="14" t="s">
        <v>44</v>
      </c>
      <c r="C31" s="23" t="s">
        <v>27</v>
      </c>
      <c r="D31" s="102"/>
      <c r="E31" t="e">
        <f>#REF!</f>
        <v>#REF!</v>
      </c>
    </row>
    <row r="32" spans="2:5" ht="18" customHeight="1" thickBot="1" x14ac:dyDescent="0.25">
      <c r="B32" s="14" t="s">
        <v>44</v>
      </c>
      <c r="C32" s="23" t="s">
        <v>27</v>
      </c>
      <c r="D32" s="102"/>
      <c r="E32" t="e">
        <f>#REF!</f>
        <v>#REF!</v>
      </c>
    </row>
    <row r="33" spans="2:5" ht="13.5" customHeight="1" thickBot="1" x14ac:dyDescent="0.25">
      <c r="B33" s="14" t="s">
        <v>20</v>
      </c>
      <c r="C33" s="23" t="s">
        <v>27</v>
      </c>
      <c r="D33" s="95"/>
      <c r="E33" t="e">
        <f>#REF!</f>
        <v>#REF!</v>
      </c>
    </row>
    <row r="34" spans="2:5" ht="15" customHeight="1" thickBot="1" x14ac:dyDescent="0.25">
      <c r="B34" s="14" t="s">
        <v>44</v>
      </c>
      <c r="C34" s="23" t="s">
        <v>27</v>
      </c>
      <c r="D34" s="102"/>
      <c r="E34" t="e">
        <f>#REF!</f>
        <v>#REF!</v>
      </c>
    </row>
    <row r="35" spans="2:5" ht="13.5" customHeight="1" thickBot="1" x14ac:dyDescent="0.25">
      <c r="B35" s="14" t="s">
        <v>21</v>
      </c>
      <c r="C35" s="23" t="s">
        <v>27</v>
      </c>
      <c r="D35" s="102"/>
      <c r="E35" t="e">
        <f>#REF!</f>
        <v>#REF!</v>
      </c>
    </row>
    <row r="36" spans="2:5" ht="16.5" customHeight="1" thickBot="1" x14ac:dyDescent="0.25">
      <c r="B36" s="14" t="s">
        <v>44</v>
      </c>
      <c r="C36" s="23" t="s">
        <v>27</v>
      </c>
      <c r="D36" s="15"/>
      <c r="E36" t="e">
        <f>#REF!</f>
        <v>#REF!</v>
      </c>
    </row>
    <row r="37" spans="2:5" ht="15.75" customHeight="1" thickBot="1" x14ac:dyDescent="0.25">
      <c r="B37" s="14" t="s">
        <v>44</v>
      </c>
      <c r="C37" s="23" t="s">
        <v>27</v>
      </c>
      <c r="D37" s="15"/>
      <c r="E37" t="e">
        <f>#REF!</f>
        <v>#REF!</v>
      </c>
    </row>
    <row r="38" spans="2:5" ht="18" customHeight="1" thickBot="1" x14ac:dyDescent="0.25">
      <c r="B38" s="14" t="s">
        <v>44</v>
      </c>
      <c r="C38" s="23" t="s">
        <v>27</v>
      </c>
      <c r="D38" s="105"/>
      <c r="E38" t="e">
        <f>#REF!</f>
        <v>#REF!</v>
      </c>
    </row>
    <row r="39" spans="2:5" ht="15" thickBot="1" x14ac:dyDescent="0.25">
      <c r="B39" s="14" t="s">
        <v>20</v>
      </c>
      <c r="C39" s="23" t="s">
        <v>27</v>
      </c>
      <c r="D39" s="101"/>
      <c r="E39" t="e">
        <f>#REF!</f>
        <v>#REF!</v>
      </c>
    </row>
    <row r="40" spans="2:5" ht="15" thickBot="1" x14ac:dyDescent="0.25">
      <c r="B40" s="14" t="s">
        <v>21</v>
      </c>
      <c r="C40" s="23" t="s">
        <v>27</v>
      </c>
      <c r="D40" s="101"/>
      <c r="E40" t="e">
        <f>#REF!</f>
        <v>#REF!</v>
      </c>
    </row>
    <row r="41" spans="2:5" ht="15" thickBot="1" x14ac:dyDescent="0.25">
      <c r="B41" s="14" t="s">
        <v>21</v>
      </c>
      <c r="C41" s="23" t="s">
        <v>27</v>
      </c>
      <c r="D41" s="102"/>
      <c r="E41" t="e">
        <f>#REF!</f>
        <v>#REF!</v>
      </c>
    </row>
    <row r="42" spans="2:5" ht="17.25" customHeight="1" thickBot="1" x14ac:dyDescent="0.25">
      <c r="B42" s="14" t="s">
        <v>44</v>
      </c>
      <c r="C42" s="23" t="s">
        <v>27</v>
      </c>
      <c r="D42" s="102"/>
      <c r="E42" t="e">
        <f>#REF!</f>
        <v>#REF!</v>
      </c>
    </row>
    <row r="43" spans="2:5" ht="15" customHeight="1" thickBot="1" x14ac:dyDescent="0.25">
      <c r="B43" s="14" t="s">
        <v>44</v>
      </c>
      <c r="C43" s="23" t="s">
        <v>27</v>
      </c>
      <c r="D43" s="102"/>
    </row>
    <row r="44" spans="2:5" ht="18.75" customHeight="1" thickBot="1" x14ac:dyDescent="0.25">
      <c r="B44" s="96" t="s">
        <v>44</v>
      </c>
      <c r="C44" s="23" t="s">
        <v>27</v>
      </c>
      <c r="D44" s="102"/>
    </row>
    <row r="45" spans="2:5" ht="17.25" customHeight="1" thickBot="1" x14ac:dyDescent="0.25">
      <c r="B45" s="108" t="s">
        <v>44</v>
      </c>
      <c r="C45" s="97" t="s">
        <v>27</v>
      </c>
      <c r="D45" s="102"/>
    </row>
    <row r="46" spans="2:5" ht="12.75" customHeight="1" thickBot="1" x14ac:dyDescent="0.25">
      <c r="B46" s="109" t="s">
        <v>20</v>
      </c>
      <c r="C46" s="97" t="s">
        <v>27</v>
      </c>
      <c r="D46" s="95"/>
    </row>
    <row r="47" spans="2:5" ht="12.75" customHeight="1" thickBot="1" x14ac:dyDescent="0.25">
      <c r="B47" s="109" t="s">
        <v>21</v>
      </c>
      <c r="C47" s="97" t="s">
        <v>27</v>
      </c>
      <c r="D47" s="102"/>
    </row>
    <row r="48" spans="2:5" ht="13.5" customHeight="1" thickBot="1" x14ac:dyDescent="0.25">
      <c r="B48" s="109" t="s">
        <v>44</v>
      </c>
      <c r="C48" s="97" t="s">
        <v>27</v>
      </c>
      <c r="D48" s="15"/>
    </row>
    <row r="49" spans="2:15" ht="16.5" customHeight="1" thickBot="1" x14ac:dyDescent="0.25">
      <c r="B49" s="109" t="s">
        <v>44</v>
      </c>
      <c r="C49" s="97" t="s">
        <v>27</v>
      </c>
      <c r="D49" s="15"/>
    </row>
    <row r="50" spans="2:15" ht="12.75" customHeight="1" thickBot="1" x14ac:dyDescent="0.25">
      <c r="B50" s="109" t="s">
        <v>21</v>
      </c>
      <c r="C50" s="97" t="s">
        <v>27</v>
      </c>
      <c r="D50" s="101"/>
    </row>
    <row r="51" spans="2:15" ht="15.75" customHeight="1" thickBot="1" x14ac:dyDescent="0.25">
      <c r="B51" s="109" t="s">
        <v>44</v>
      </c>
      <c r="C51" s="97" t="s">
        <v>27</v>
      </c>
      <c r="D51" s="105"/>
    </row>
    <row r="52" spans="2:15" ht="15" thickBot="1" x14ac:dyDescent="0.25">
      <c r="B52" s="110" t="s">
        <v>46</v>
      </c>
      <c r="C52" s="98" t="s">
        <v>27</v>
      </c>
      <c r="D52" s="102"/>
    </row>
    <row r="53" spans="2:15" ht="15" thickBot="1" x14ac:dyDescent="0.25">
      <c r="B53" s="108" t="s">
        <v>24</v>
      </c>
      <c r="C53" s="111" t="s">
        <v>27</v>
      </c>
      <c r="D53" s="95"/>
    </row>
    <row r="54" spans="2:15" x14ac:dyDescent="0.2">
      <c r="B54" s="5"/>
      <c r="C54" s="6"/>
    </row>
    <row r="55" spans="2:15" ht="30" customHeight="1" x14ac:dyDescent="0.2">
      <c r="B55" s="5"/>
      <c r="C55" s="6"/>
      <c r="G55" s="265" t="s">
        <v>43</v>
      </c>
      <c r="H55" s="266"/>
      <c r="I55" s="266"/>
      <c r="J55" s="266"/>
      <c r="K55" s="266"/>
      <c r="L55" s="266"/>
      <c r="M55" s="266"/>
      <c r="N55" s="266"/>
      <c r="O55" s="267"/>
    </row>
    <row r="56" spans="2:15" ht="45" x14ac:dyDescent="0.2">
      <c r="C56" s="7"/>
      <c r="E56" s="8"/>
      <c r="F56" s="94"/>
      <c r="G56" s="28"/>
      <c r="H56" s="29" t="s">
        <v>31</v>
      </c>
      <c r="I56" s="29" t="s">
        <v>33</v>
      </c>
      <c r="J56" s="29" t="s">
        <v>42</v>
      </c>
      <c r="K56" s="29" t="s">
        <v>30</v>
      </c>
      <c r="L56" s="29" t="s">
        <v>32</v>
      </c>
      <c r="M56" s="30" t="s">
        <v>41</v>
      </c>
      <c r="N56" s="29" t="s">
        <v>46</v>
      </c>
      <c r="O56" s="29" t="s">
        <v>37</v>
      </c>
    </row>
    <row r="57" spans="2:15" ht="16.5" customHeight="1" x14ac:dyDescent="0.2">
      <c r="B57" s="19"/>
      <c r="C57" s="7"/>
      <c r="E57" s="4" t="s">
        <v>40</v>
      </c>
      <c r="G57" s="31" t="s">
        <v>50</v>
      </c>
      <c r="H57" s="32">
        <v>20</v>
      </c>
      <c r="I57" s="33">
        <v>8</v>
      </c>
      <c r="J57" s="32">
        <v>8</v>
      </c>
      <c r="K57" s="32">
        <v>6</v>
      </c>
      <c r="L57" s="32">
        <v>4</v>
      </c>
      <c r="M57" s="20">
        <v>1</v>
      </c>
      <c r="N57" s="25">
        <v>1</v>
      </c>
      <c r="O57" s="26">
        <f>SUM(H57:N57)</f>
        <v>48</v>
      </c>
    </row>
    <row r="58" spans="2:15" ht="19.5" customHeight="1" x14ac:dyDescent="0.2">
      <c r="B58" s="19"/>
      <c r="C58" s="7"/>
      <c r="G58" s="31" t="s">
        <v>39</v>
      </c>
      <c r="H58" s="27">
        <v>0.42</v>
      </c>
      <c r="I58" s="26" t="s">
        <v>51</v>
      </c>
      <c r="J58" s="26" t="s">
        <v>51</v>
      </c>
      <c r="K58" s="26" t="s">
        <v>52</v>
      </c>
      <c r="L58" s="26" t="s">
        <v>53</v>
      </c>
      <c r="M58" s="26" t="s">
        <v>54</v>
      </c>
      <c r="N58" s="26" t="s">
        <v>54</v>
      </c>
      <c r="O58" s="27">
        <v>1</v>
      </c>
    </row>
    <row r="59" spans="2:15" x14ac:dyDescent="0.2">
      <c r="B59" s="19"/>
      <c r="C59" s="7"/>
    </row>
    <row r="60" spans="2:15" x14ac:dyDescent="0.2">
      <c r="B60" s="19"/>
      <c r="C60" s="7"/>
    </row>
    <row r="61" spans="2:15" x14ac:dyDescent="0.2">
      <c r="B61" s="19"/>
      <c r="C61" s="7"/>
    </row>
    <row r="62" spans="2:15" x14ac:dyDescent="0.2">
      <c r="B62" s="19"/>
      <c r="C62" s="7"/>
    </row>
  </sheetData>
  <mergeCells count="245">
    <mergeCell ref="B2:N2"/>
    <mergeCell ref="P2:Q2"/>
    <mergeCell ref="R2:S2"/>
    <mergeCell ref="T2:U2"/>
    <mergeCell ref="V2:W2"/>
    <mergeCell ref="X2:Y2"/>
    <mergeCell ref="AX2:AY2"/>
    <mergeCell ref="AZ2:BA2"/>
    <mergeCell ref="BB2:BC2"/>
    <mergeCell ref="AL2:AM2"/>
    <mergeCell ref="AN2:AO2"/>
    <mergeCell ref="AP2:AQ2"/>
    <mergeCell ref="Z2:AA2"/>
    <mergeCell ref="AB2:AC2"/>
    <mergeCell ref="AD2:AE2"/>
    <mergeCell ref="AF2:AG2"/>
    <mergeCell ref="AH2:AI2"/>
    <mergeCell ref="AJ2:AK2"/>
    <mergeCell ref="BD2:BE2"/>
    <mergeCell ref="BF2:BG2"/>
    <mergeCell ref="BH2:BI2"/>
    <mergeCell ref="AR2:AS2"/>
    <mergeCell ref="AT2:AU2"/>
    <mergeCell ref="AV2:AW2"/>
    <mergeCell ref="BV2:BW2"/>
    <mergeCell ref="BX2:BY2"/>
    <mergeCell ref="BZ2:CA2"/>
    <mergeCell ref="CB2:CC2"/>
    <mergeCell ref="CD2:CE2"/>
    <mergeCell ref="CF2:CG2"/>
    <mergeCell ref="BJ2:BK2"/>
    <mergeCell ref="BL2:BM2"/>
    <mergeCell ref="BN2:BO2"/>
    <mergeCell ref="BP2:BQ2"/>
    <mergeCell ref="BR2:BS2"/>
    <mergeCell ref="BT2:BU2"/>
    <mergeCell ref="CT2:CU2"/>
    <mergeCell ref="CV2:CW2"/>
    <mergeCell ref="CX2:CY2"/>
    <mergeCell ref="CZ2:DA2"/>
    <mergeCell ref="DB2:DC2"/>
    <mergeCell ref="DD2:DE2"/>
    <mergeCell ref="CH2:CI2"/>
    <mergeCell ref="CJ2:CK2"/>
    <mergeCell ref="CL2:CM2"/>
    <mergeCell ref="CN2:CO2"/>
    <mergeCell ref="CP2:CQ2"/>
    <mergeCell ref="CR2:CS2"/>
    <mergeCell ref="DR2:DS2"/>
    <mergeCell ref="DT2:DU2"/>
    <mergeCell ref="DV2:DW2"/>
    <mergeCell ref="DX2:DY2"/>
    <mergeCell ref="DZ2:EA2"/>
    <mergeCell ref="EB2:EC2"/>
    <mergeCell ref="DF2:DG2"/>
    <mergeCell ref="DH2:DI2"/>
    <mergeCell ref="DJ2:DK2"/>
    <mergeCell ref="DL2:DM2"/>
    <mergeCell ref="DN2:DO2"/>
    <mergeCell ref="DP2:DQ2"/>
    <mergeCell ref="EP2:EQ2"/>
    <mergeCell ref="ER2:ES2"/>
    <mergeCell ref="ET2:EU2"/>
    <mergeCell ref="EV2:EW2"/>
    <mergeCell ref="EX2:EY2"/>
    <mergeCell ref="EZ2:FA2"/>
    <mergeCell ref="ED2:EE2"/>
    <mergeCell ref="EF2:EG2"/>
    <mergeCell ref="EH2:EI2"/>
    <mergeCell ref="EJ2:EK2"/>
    <mergeCell ref="EL2:EM2"/>
    <mergeCell ref="EN2:EO2"/>
    <mergeCell ref="FN2:FO2"/>
    <mergeCell ref="FP2:FQ2"/>
    <mergeCell ref="FR2:FS2"/>
    <mergeCell ref="FT2:FU2"/>
    <mergeCell ref="FV2:FW2"/>
    <mergeCell ref="FX2:FY2"/>
    <mergeCell ref="FB2:FC2"/>
    <mergeCell ref="FD2:FE2"/>
    <mergeCell ref="FF2:FG2"/>
    <mergeCell ref="FH2:FI2"/>
    <mergeCell ref="FJ2:FK2"/>
    <mergeCell ref="FL2:FM2"/>
    <mergeCell ref="GL2:GM2"/>
    <mergeCell ref="GN2:GO2"/>
    <mergeCell ref="GP2:GQ2"/>
    <mergeCell ref="GR2:GS2"/>
    <mergeCell ref="GT2:GU2"/>
    <mergeCell ref="GV2:GW2"/>
    <mergeCell ref="FZ2:GA2"/>
    <mergeCell ref="GB2:GC2"/>
    <mergeCell ref="GD2:GE2"/>
    <mergeCell ref="GF2:GG2"/>
    <mergeCell ref="GH2:GI2"/>
    <mergeCell ref="GJ2:GK2"/>
    <mergeCell ref="HJ2:HK2"/>
    <mergeCell ref="HL2:HM2"/>
    <mergeCell ref="HN2:HO2"/>
    <mergeCell ref="HP2:HQ2"/>
    <mergeCell ref="HR2:HS2"/>
    <mergeCell ref="HT2:HU2"/>
    <mergeCell ref="GX2:GY2"/>
    <mergeCell ref="GZ2:HA2"/>
    <mergeCell ref="HB2:HC2"/>
    <mergeCell ref="HD2:HE2"/>
    <mergeCell ref="HF2:HG2"/>
    <mergeCell ref="HH2:HI2"/>
    <mergeCell ref="IT2:IU2"/>
    <mergeCell ref="IV2:IW2"/>
    <mergeCell ref="IH2:II2"/>
    <mergeCell ref="IJ2:IK2"/>
    <mergeCell ref="IL2:IM2"/>
    <mergeCell ref="IN2:IO2"/>
    <mergeCell ref="IP2:IQ2"/>
    <mergeCell ref="IR2:IS2"/>
    <mergeCell ref="HV2:HW2"/>
    <mergeCell ref="HX2:HY2"/>
    <mergeCell ref="HZ2:IA2"/>
    <mergeCell ref="IB2:IC2"/>
    <mergeCell ref="ID2:IE2"/>
    <mergeCell ref="IF2:IG2"/>
    <mergeCell ref="B3:N3"/>
    <mergeCell ref="P3:Q3"/>
    <mergeCell ref="R3:S3"/>
    <mergeCell ref="T3:U3"/>
    <mergeCell ref="V3:W3"/>
    <mergeCell ref="X3:Y3"/>
    <mergeCell ref="AL3:AM3"/>
    <mergeCell ref="AN3:AO3"/>
    <mergeCell ref="AP3:AQ3"/>
    <mergeCell ref="AR3:AS3"/>
    <mergeCell ref="AT3:AU3"/>
    <mergeCell ref="AV3:AW3"/>
    <mergeCell ref="Z3:AA3"/>
    <mergeCell ref="AB3:AC3"/>
    <mergeCell ref="AD3:AE3"/>
    <mergeCell ref="AF3:AG3"/>
    <mergeCell ref="AH3:AI3"/>
    <mergeCell ref="AJ3:AK3"/>
    <mergeCell ref="BJ3:BK3"/>
    <mergeCell ref="BL3:BM3"/>
    <mergeCell ref="BN3:BO3"/>
    <mergeCell ref="BP3:BQ3"/>
    <mergeCell ref="BR3:BS3"/>
    <mergeCell ref="BT3:BU3"/>
    <mergeCell ref="AX3:AY3"/>
    <mergeCell ref="AZ3:BA3"/>
    <mergeCell ref="BB3:BC3"/>
    <mergeCell ref="BD3:BE3"/>
    <mergeCell ref="BF3:BG3"/>
    <mergeCell ref="BH3:BI3"/>
    <mergeCell ref="CH3:CI3"/>
    <mergeCell ref="CJ3:CK3"/>
    <mergeCell ref="CL3:CM3"/>
    <mergeCell ref="CN3:CO3"/>
    <mergeCell ref="CP3:CQ3"/>
    <mergeCell ref="CR3:CS3"/>
    <mergeCell ref="BV3:BW3"/>
    <mergeCell ref="BX3:BY3"/>
    <mergeCell ref="BZ3:CA3"/>
    <mergeCell ref="CB3:CC3"/>
    <mergeCell ref="CD3:CE3"/>
    <mergeCell ref="CF3:CG3"/>
    <mergeCell ref="DF3:DG3"/>
    <mergeCell ref="DH3:DI3"/>
    <mergeCell ref="DJ3:DK3"/>
    <mergeCell ref="DL3:DM3"/>
    <mergeCell ref="DN3:DO3"/>
    <mergeCell ref="DP3:DQ3"/>
    <mergeCell ref="CT3:CU3"/>
    <mergeCell ref="CV3:CW3"/>
    <mergeCell ref="CX3:CY3"/>
    <mergeCell ref="CZ3:DA3"/>
    <mergeCell ref="DB3:DC3"/>
    <mergeCell ref="DD3:DE3"/>
    <mergeCell ref="ED3:EE3"/>
    <mergeCell ref="EF3:EG3"/>
    <mergeCell ref="EH3:EI3"/>
    <mergeCell ref="EJ3:EK3"/>
    <mergeCell ref="EL3:EM3"/>
    <mergeCell ref="EN3:EO3"/>
    <mergeCell ref="DR3:DS3"/>
    <mergeCell ref="DT3:DU3"/>
    <mergeCell ref="DV3:DW3"/>
    <mergeCell ref="DX3:DY3"/>
    <mergeCell ref="DZ3:EA3"/>
    <mergeCell ref="EB3:EC3"/>
    <mergeCell ref="FB3:FC3"/>
    <mergeCell ref="FD3:FE3"/>
    <mergeCell ref="FF3:FG3"/>
    <mergeCell ref="FH3:FI3"/>
    <mergeCell ref="FJ3:FK3"/>
    <mergeCell ref="FL3:FM3"/>
    <mergeCell ref="EP3:EQ3"/>
    <mergeCell ref="ER3:ES3"/>
    <mergeCell ref="ET3:EU3"/>
    <mergeCell ref="EV3:EW3"/>
    <mergeCell ref="EX3:EY3"/>
    <mergeCell ref="EZ3:FA3"/>
    <mergeCell ref="FZ3:GA3"/>
    <mergeCell ref="GB3:GC3"/>
    <mergeCell ref="GD3:GE3"/>
    <mergeCell ref="GF3:GG3"/>
    <mergeCell ref="GH3:GI3"/>
    <mergeCell ref="GJ3:GK3"/>
    <mergeCell ref="FN3:FO3"/>
    <mergeCell ref="FP3:FQ3"/>
    <mergeCell ref="FR3:FS3"/>
    <mergeCell ref="FT3:FU3"/>
    <mergeCell ref="FV3:FW3"/>
    <mergeCell ref="FX3:FY3"/>
    <mergeCell ref="HD3:HE3"/>
    <mergeCell ref="HF3:HG3"/>
    <mergeCell ref="HH3:HI3"/>
    <mergeCell ref="GL3:GM3"/>
    <mergeCell ref="GN3:GO3"/>
    <mergeCell ref="GP3:GQ3"/>
    <mergeCell ref="GR3:GS3"/>
    <mergeCell ref="GT3:GU3"/>
    <mergeCell ref="GV3:GW3"/>
    <mergeCell ref="G55:O55"/>
    <mergeCell ref="IT3:IU3"/>
    <mergeCell ref="IV3:IW3"/>
    <mergeCell ref="IH3:II3"/>
    <mergeCell ref="IJ3:IK3"/>
    <mergeCell ref="IL3:IM3"/>
    <mergeCell ref="IN3:IO3"/>
    <mergeCell ref="IP3:IQ3"/>
    <mergeCell ref="IR3:IS3"/>
    <mergeCell ref="HV3:HW3"/>
    <mergeCell ref="HX3:HY3"/>
    <mergeCell ref="HZ3:IA3"/>
    <mergeCell ref="IB3:IC3"/>
    <mergeCell ref="ID3:IE3"/>
    <mergeCell ref="IF3:IG3"/>
    <mergeCell ref="HJ3:HK3"/>
    <mergeCell ref="HL3:HM3"/>
    <mergeCell ref="HN3:HO3"/>
    <mergeCell ref="HP3:HQ3"/>
    <mergeCell ref="HR3:HS3"/>
    <mergeCell ref="HT3:HU3"/>
    <mergeCell ref="GX3:GY3"/>
    <mergeCell ref="GZ3:HA3"/>
    <mergeCell ref="HB3:HC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6"/>
  <sheetViews>
    <sheetView workbookViewId="0">
      <selection activeCell="K13" sqref="K13"/>
    </sheetView>
  </sheetViews>
  <sheetFormatPr baseColWidth="10" defaultColWidth="11" defaultRowHeight="14.25" x14ac:dyDescent="0.2"/>
  <cols>
    <col min="1" max="1" width="25.75" customWidth="1"/>
    <col min="2" max="2" width="25" customWidth="1"/>
    <col min="3" max="3" width="0" hidden="1" customWidth="1"/>
    <col min="4" max="4" width="6.75" hidden="1" customWidth="1"/>
    <col min="5" max="5" width="7.625" customWidth="1"/>
    <col min="6" max="6" width="13.375" customWidth="1"/>
    <col min="7" max="7" width="13.625" customWidth="1"/>
    <col min="8" max="8" width="14" customWidth="1"/>
    <col min="9" max="9" width="12.375" customWidth="1"/>
    <col min="10" max="10" width="12.125" customWidth="1"/>
    <col min="11" max="11" width="12" customWidth="1"/>
  </cols>
  <sheetData>
    <row r="2" spans="1:256" ht="21.75" x14ac:dyDescent="0.45">
      <c r="A2" s="271" t="s">
        <v>73</v>
      </c>
      <c r="B2" s="272"/>
      <c r="C2" s="272"/>
      <c r="D2" s="272"/>
      <c r="E2" s="272"/>
      <c r="F2" s="272"/>
      <c r="G2" s="272"/>
      <c r="H2" s="272"/>
      <c r="I2" s="272"/>
      <c r="J2" s="272"/>
      <c r="K2" s="272"/>
      <c r="L2" s="272"/>
      <c r="M2" s="272"/>
      <c r="N2" s="3"/>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c r="BR2" s="269"/>
      <c r="BS2" s="269"/>
      <c r="BT2" s="269"/>
      <c r="BU2" s="269"/>
      <c r="BV2" s="269"/>
      <c r="BW2" s="269"/>
      <c r="BX2" s="269"/>
      <c r="BY2" s="269"/>
      <c r="BZ2" s="269"/>
      <c r="CA2" s="269"/>
      <c r="CB2" s="269"/>
      <c r="CC2" s="269"/>
      <c r="CD2" s="269"/>
      <c r="CE2" s="269"/>
      <c r="CF2" s="269"/>
      <c r="CG2" s="269"/>
      <c r="CH2" s="269"/>
      <c r="CI2" s="269"/>
      <c r="CJ2" s="269"/>
      <c r="CK2" s="269"/>
      <c r="CL2" s="269"/>
      <c r="CM2" s="269"/>
      <c r="CN2" s="269"/>
      <c r="CO2" s="269"/>
      <c r="CP2" s="269"/>
      <c r="CQ2" s="269"/>
      <c r="CR2" s="269"/>
      <c r="CS2" s="269"/>
      <c r="CT2" s="269"/>
      <c r="CU2" s="269"/>
      <c r="CV2" s="269"/>
      <c r="CW2" s="269"/>
      <c r="CX2" s="269"/>
      <c r="CY2" s="269"/>
      <c r="CZ2" s="269"/>
      <c r="DA2" s="269"/>
      <c r="DB2" s="269"/>
      <c r="DC2" s="269"/>
      <c r="DD2" s="269"/>
      <c r="DE2" s="269"/>
      <c r="DF2" s="269"/>
      <c r="DG2" s="269"/>
      <c r="DH2" s="269"/>
      <c r="DI2" s="269"/>
      <c r="DJ2" s="269"/>
      <c r="DK2" s="269"/>
      <c r="DL2" s="269"/>
      <c r="DM2" s="269"/>
      <c r="DN2" s="269"/>
      <c r="DO2" s="269"/>
      <c r="DP2" s="269"/>
      <c r="DQ2" s="269"/>
      <c r="DR2" s="269"/>
      <c r="DS2" s="269"/>
      <c r="DT2" s="269"/>
      <c r="DU2" s="269"/>
      <c r="DV2" s="269"/>
      <c r="DW2" s="269"/>
      <c r="DX2" s="269"/>
      <c r="DY2" s="269"/>
      <c r="DZ2" s="269"/>
      <c r="EA2" s="269"/>
      <c r="EB2" s="269"/>
      <c r="EC2" s="269"/>
      <c r="ED2" s="269"/>
      <c r="EE2" s="269"/>
      <c r="EF2" s="269"/>
      <c r="EG2" s="269"/>
      <c r="EH2" s="269"/>
      <c r="EI2" s="269"/>
      <c r="EJ2" s="269"/>
      <c r="EK2" s="269"/>
      <c r="EL2" s="269"/>
      <c r="EM2" s="269"/>
      <c r="EN2" s="269"/>
      <c r="EO2" s="269"/>
      <c r="EP2" s="269"/>
      <c r="EQ2" s="269"/>
      <c r="ER2" s="269"/>
      <c r="ES2" s="269"/>
      <c r="ET2" s="269"/>
      <c r="EU2" s="269"/>
      <c r="EV2" s="269"/>
      <c r="EW2" s="269"/>
      <c r="EX2" s="269"/>
      <c r="EY2" s="269"/>
      <c r="EZ2" s="269"/>
      <c r="FA2" s="269"/>
      <c r="FB2" s="269"/>
      <c r="FC2" s="269"/>
      <c r="FD2" s="269"/>
      <c r="FE2" s="269"/>
      <c r="FF2" s="269"/>
      <c r="FG2" s="269"/>
      <c r="FH2" s="269"/>
      <c r="FI2" s="269"/>
      <c r="FJ2" s="269"/>
      <c r="FK2" s="269"/>
      <c r="FL2" s="269"/>
      <c r="FM2" s="269"/>
      <c r="FN2" s="269"/>
      <c r="FO2" s="269"/>
      <c r="FP2" s="269"/>
      <c r="FQ2" s="269"/>
      <c r="FR2" s="269"/>
      <c r="FS2" s="269"/>
      <c r="FT2" s="269"/>
      <c r="FU2" s="269"/>
      <c r="FV2" s="269"/>
      <c r="FW2" s="269"/>
      <c r="FX2" s="269"/>
      <c r="FY2" s="269"/>
      <c r="FZ2" s="269"/>
      <c r="GA2" s="269"/>
      <c r="GB2" s="269"/>
      <c r="GC2" s="269"/>
      <c r="GD2" s="269"/>
      <c r="GE2" s="269"/>
      <c r="GF2" s="269"/>
      <c r="GG2" s="269"/>
      <c r="GH2" s="269"/>
      <c r="GI2" s="269"/>
      <c r="GJ2" s="269"/>
      <c r="GK2" s="269"/>
      <c r="GL2" s="269"/>
      <c r="GM2" s="269"/>
      <c r="GN2" s="269"/>
      <c r="GO2" s="269"/>
      <c r="GP2" s="269"/>
      <c r="GQ2" s="269"/>
      <c r="GR2" s="269"/>
      <c r="GS2" s="269"/>
      <c r="GT2" s="269"/>
      <c r="GU2" s="269"/>
      <c r="GV2" s="269"/>
      <c r="GW2" s="269"/>
      <c r="GX2" s="269"/>
      <c r="GY2" s="269"/>
      <c r="GZ2" s="269"/>
      <c r="HA2" s="269"/>
      <c r="HB2" s="269"/>
      <c r="HC2" s="269"/>
      <c r="HD2" s="269"/>
      <c r="HE2" s="269"/>
      <c r="HF2" s="269"/>
      <c r="HG2" s="269"/>
      <c r="HH2" s="269"/>
      <c r="HI2" s="269"/>
      <c r="HJ2" s="269"/>
      <c r="HK2" s="269"/>
      <c r="HL2" s="269"/>
      <c r="HM2" s="269"/>
      <c r="HN2" s="269"/>
      <c r="HO2" s="269"/>
      <c r="HP2" s="269"/>
      <c r="HQ2" s="269"/>
      <c r="HR2" s="269"/>
      <c r="HS2" s="269"/>
      <c r="HT2" s="269"/>
      <c r="HU2" s="269"/>
      <c r="HV2" s="269"/>
      <c r="HW2" s="269"/>
      <c r="HX2" s="269"/>
      <c r="HY2" s="269"/>
      <c r="HZ2" s="269"/>
      <c r="IA2" s="269"/>
      <c r="IB2" s="269"/>
      <c r="IC2" s="269"/>
      <c r="ID2" s="269"/>
      <c r="IE2" s="269"/>
      <c r="IF2" s="269"/>
      <c r="IG2" s="269"/>
      <c r="IH2" s="269"/>
      <c r="II2" s="269"/>
      <c r="IJ2" s="269"/>
      <c r="IK2" s="269"/>
      <c r="IL2" s="269"/>
      <c r="IM2" s="269"/>
      <c r="IN2" s="269"/>
      <c r="IO2" s="269"/>
      <c r="IP2" s="269"/>
      <c r="IQ2" s="269"/>
      <c r="IR2" s="269"/>
      <c r="IS2" s="269"/>
      <c r="IT2" s="269"/>
      <c r="IU2" s="269"/>
      <c r="IV2" s="269"/>
    </row>
    <row r="3" spans="1:256" ht="21.75" x14ac:dyDescent="0.45">
      <c r="A3" s="276" t="s">
        <v>29</v>
      </c>
      <c r="B3" s="270"/>
      <c r="C3" s="270"/>
      <c r="D3" s="270"/>
      <c r="E3" s="270"/>
      <c r="F3" s="270"/>
      <c r="G3" s="270"/>
      <c r="H3" s="270"/>
      <c r="I3" s="270"/>
      <c r="J3" s="270"/>
      <c r="K3" s="270"/>
      <c r="L3" s="270"/>
      <c r="M3" s="270"/>
      <c r="N3" s="3"/>
      <c r="O3" s="268"/>
      <c r="P3" s="269"/>
      <c r="Q3" s="268"/>
      <c r="R3" s="269"/>
      <c r="S3" s="268"/>
      <c r="T3" s="269"/>
      <c r="U3" s="268"/>
      <c r="V3" s="269"/>
      <c r="W3" s="268"/>
      <c r="X3" s="269"/>
      <c r="Y3" s="268"/>
      <c r="Z3" s="269"/>
      <c r="AA3" s="268"/>
      <c r="AB3" s="269"/>
      <c r="AC3" s="268"/>
      <c r="AD3" s="269"/>
      <c r="AE3" s="268"/>
      <c r="AF3" s="269"/>
      <c r="AG3" s="268"/>
      <c r="AH3" s="269"/>
      <c r="AI3" s="268"/>
      <c r="AJ3" s="269"/>
      <c r="AK3" s="268"/>
      <c r="AL3" s="269"/>
      <c r="AM3" s="268"/>
      <c r="AN3" s="269"/>
      <c r="AO3" s="268"/>
      <c r="AP3" s="269"/>
      <c r="AQ3" s="268"/>
      <c r="AR3" s="269"/>
      <c r="AS3" s="268"/>
      <c r="AT3" s="269"/>
      <c r="AU3" s="268"/>
      <c r="AV3" s="269"/>
      <c r="AW3" s="268"/>
      <c r="AX3" s="269"/>
      <c r="AY3" s="268"/>
      <c r="AZ3" s="269"/>
      <c r="BA3" s="268"/>
      <c r="BB3" s="269"/>
      <c r="BC3" s="268"/>
      <c r="BD3" s="269"/>
      <c r="BE3" s="268"/>
      <c r="BF3" s="269"/>
      <c r="BG3" s="268"/>
      <c r="BH3" s="269"/>
      <c r="BI3" s="268"/>
      <c r="BJ3" s="269"/>
      <c r="BK3" s="268"/>
      <c r="BL3" s="269"/>
      <c r="BM3" s="268"/>
      <c r="BN3" s="269"/>
      <c r="BO3" s="268"/>
      <c r="BP3" s="269"/>
      <c r="BQ3" s="268"/>
      <c r="BR3" s="269"/>
      <c r="BS3" s="268"/>
      <c r="BT3" s="269"/>
      <c r="BU3" s="268"/>
      <c r="BV3" s="269"/>
      <c r="BW3" s="268"/>
      <c r="BX3" s="269"/>
      <c r="BY3" s="268"/>
      <c r="BZ3" s="269"/>
      <c r="CA3" s="268"/>
      <c r="CB3" s="269"/>
      <c r="CC3" s="268"/>
      <c r="CD3" s="269"/>
      <c r="CE3" s="268"/>
      <c r="CF3" s="269"/>
      <c r="CG3" s="268"/>
      <c r="CH3" s="269"/>
      <c r="CI3" s="268"/>
      <c r="CJ3" s="269"/>
      <c r="CK3" s="268"/>
      <c r="CL3" s="269"/>
      <c r="CM3" s="268"/>
      <c r="CN3" s="269"/>
      <c r="CO3" s="268"/>
      <c r="CP3" s="269"/>
      <c r="CQ3" s="268"/>
      <c r="CR3" s="269"/>
      <c r="CS3" s="268"/>
      <c r="CT3" s="269"/>
      <c r="CU3" s="268"/>
      <c r="CV3" s="269"/>
      <c r="CW3" s="268"/>
      <c r="CX3" s="269"/>
      <c r="CY3" s="268"/>
      <c r="CZ3" s="269"/>
      <c r="DA3" s="268"/>
      <c r="DB3" s="269"/>
      <c r="DC3" s="268"/>
      <c r="DD3" s="269"/>
      <c r="DE3" s="268"/>
      <c r="DF3" s="269"/>
      <c r="DG3" s="268"/>
      <c r="DH3" s="269"/>
      <c r="DI3" s="268"/>
      <c r="DJ3" s="269"/>
      <c r="DK3" s="268"/>
      <c r="DL3" s="269"/>
      <c r="DM3" s="268"/>
      <c r="DN3" s="269"/>
      <c r="DO3" s="268"/>
      <c r="DP3" s="269"/>
      <c r="DQ3" s="268"/>
      <c r="DR3" s="269"/>
      <c r="DS3" s="268"/>
      <c r="DT3" s="269"/>
      <c r="DU3" s="268"/>
      <c r="DV3" s="269"/>
      <c r="DW3" s="268"/>
      <c r="DX3" s="269"/>
      <c r="DY3" s="268"/>
      <c r="DZ3" s="269"/>
      <c r="EA3" s="268"/>
      <c r="EB3" s="269"/>
      <c r="EC3" s="268"/>
      <c r="ED3" s="269"/>
      <c r="EE3" s="268"/>
      <c r="EF3" s="269"/>
      <c r="EG3" s="268"/>
      <c r="EH3" s="269"/>
      <c r="EI3" s="268"/>
      <c r="EJ3" s="269"/>
      <c r="EK3" s="268"/>
      <c r="EL3" s="269"/>
      <c r="EM3" s="268"/>
      <c r="EN3" s="269"/>
      <c r="EO3" s="268"/>
      <c r="EP3" s="269"/>
      <c r="EQ3" s="268"/>
      <c r="ER3" s="269"/>
      <c r="ES3" s="268"/>
      <c r="ET3" s="269"/>
      <c r="EU3" s="268"/>
      <c r="EV3" s="269"/>
      <c r="EW3" s="268"/>
      <c r="EX3" s="269"/>
      <c r="EY3" s="268"/>
      <c r="EZ3" s="269"/>
      <c r="FA3" s="268"/>
      <c r="FB3" s="269"/>
      <c r="FC3" s="268"/>
      <c r="FD3" s="269"/>
      <c r="FE3" s="268"/>
      <c r="FF3" s="269"/>
      <c r="FG3" s="268"/>
      <c r="FH3" s="269"/>
      <c r="FI3" s="268"/>
      <c r="FJ3" s="269"/>
      <c r="FK3" s="268"/>
      <c r="FL3" s="269"/>
      <c r="FM3" s="268"/>
      <c r="FN3" s="269"/>
      <c r="FO3" s="268"/>
      <c r="FP3" s="269"/>
      <c r="FQ3" s="268"/>
      <c r="FR3" s="269"/>
      <c r="FS3" s="268"/>
      <c r="FT3" s="269"/>
      <c r="FU3" s="268"/>
      <c r="FV3" s="269"/>
      <c r="FW3" s="268"/>
      <c r="FX3" s="269"/>
      <c r="FY3" s="268"/>
      <c r="FZ3" s="269"/>
      <c r="GA3" s="268"/>
      <c r="GB3" s="269"/>
      <c r="GC3" s="268"/>
      <c r="GD3" s="269"/>
      <c r="GE3" s="268"/>
      <c r="GF3" s="269"/>
      <c r="GG3" s="268"/>
      <c r="GH3" s="269"/>
      <c r="GI3" s="268"/>
      <c r="GJ3" s="269"/>
      <c r="GK3" s="268"/>
      <c r="GL3" s="269"/>
      <c r="GM3" s="268"/>
      <c r="GN3" s="269"/>
      <c r="GO3" s="268"/>
      <c r="GP3" s="269"/>
      <c r="GQ3" s="268"/>
      <c r="GR3" s="269"/>
      <c r="GS3" s="268"/>
      <c r="GT3" s="269"/>
      <c r="GU3" s="268"/>
      <c r="GV3" s="269"/>
      <c r="GW3" s="268"/>
      <c r="GX3" s="269"/>
      <c r="GY3" s="268"/>
      <c r="GZ3" s="269"/>
      <c r="HA3" s="268"/>
      <c r="HB3" s="269"/>
      <c r="HC3" s="268"/>
      <c r="HD3" s="269"/>
      <c r="HE3" s="268"/>
      <c r="HF3" s="269"/>
      <c r="HG3" s="268"/>
      <c r="HH3" s="269"/>
      <c r="HI3" s="268"/>
      <c r="HJ3" s="269"/>
      <c r="HK3" s="268"/>
      <c r="HL3" s="269"/>
      <c r="HM3" s="268"/>
      <c r="HN3" s="269"/>
      <c r="HO3" s="268"/>
      <c r="HP3" s="269"/>
      <c r="HQ3" s="268"/>
      <c r="HR3" s="269"/>
      <c r="HS3" s="268"/>
      <c r="HT3" s="269"/>
      <c r="HU3" s="268"/>
      <c r="HV3" s="269"/>
      <c r="HW3" s="268"/>
      <c r="HX3" s="269"/>
      <c r="HY3" s="268"/>
      <c r="HZ3" s="269"/>
      <c r="IA3" s="268"/>
      <c r="IB3" s="269"/>
      <c r="IC3" s="268"/>
      <c r="ID3" s="269"/>
      <c r="IE3" s="268"/>
      <c r="IF3" s="269"/>
      <c r="IG3" s="268"/>
      <c r="IH3" s="269"/>
      <c r="II3" s="268"/>
      <c r="IJ3" s="269"/>
      <c r="IK3" s="268"/>
      <c r="IL3" s="269"/>
      <c r="IM3" s="268"/>
      <c r="IN3" s="269"/>
      <c r="IO3" s="268"/>
      <c r="IP3" s="269"/>
      <c r="IQ3" s="268"/>
      <c r="IR3" s="269"/>
      <c r="IS3" s="268"/>
      <c r="IT3" s="269"/>
      <c r="IU3" s="268"/>
      <c r="IV3" s="269"/>
    </row>
    <row r="5" spans="1:256" ht="60" customHeight="1" thickBot="1" x14ac:dyDescent="0.25">
      <c r="A5" s="16" t="s">
        <v>8</v>
      </c>
      <c r="B5" s="16" t="s">
        <v>14</v>
      </c>
      <c r="C5" t="e">
        <f>#REF!</f>
        <v>#REF!</v>
      </c>
      <c r="D5" t="e">
        <f>#REF!</f>
        <v>#REF!</v>
      </c>
      <c r="F5" s="66"/>
      <c r="G5" s="68" t="s">
        <v>34</v>
      </c>
      <c r="H5" s="68" t="s">
        <v>35</v>
      </c>
      <c r="I5" s="68" t="s">
        <v>10</v>
      </c>
      <c r="J5" s="67" t="s">
        <v>36</v>
      </c>
      <c r="K5" s="68" t="s">
        <v>37</v>
      </c>
    </row>
    <row r="6" spans="1:256" ht="26.25" thickBot="1" x14ac:dyDescent="0.25">
      <c r="A6" s="10" t="s">
        <v>23</v>
      </c>
      <c r="B6" s="13" t="s">
        <v>48</v>
      </c>
      <c r="C6" t="e">
        <f>#REF!</f>
        <v>#REF!</v>
      </c>
      <c r="D6" t="e">
        <f>#REF!</f>
        <v>#REF!</v>
      </c>
      <c r="F6" s="67" t="s">
        <v>38</v>
      </c>
      <c r="G6" s="66">
        <v>14</v>
      </c>
      <c r="H6" s="66">
        <v>13</v>
      </c>
      <c r="I6" s="66">
        <v>54</v>
      </c>
      <c r="J6" s="69">
        <v>5</v>
      </c>
      <c r="K6" s="26">
        <f>SUM(G6:J6)</f>
        <v>86</v>
      </c>
    </row>
    <row r="7" spans="1:256" ht="24.75" customHeight="1" thickBot="1" x14ac:dyDescent="0.25">
      <c r="A7" s="10" t="s">
        <v>23</v>
      </c>
      <c r="B7" s="13" t="s">
        <v>48</v>
      </c>
      <c r="C7" t="e">
        <f>#REF!</f>
        <v>#REF!</v>
      </c>
      <c r="D7" t="e">
        <f>#REF!</f>
        <v>#REF!</v>
      </c>
      <c r="F7" s="67" t="s">
        <v>39</v>
      </c>
      <c r="G7" s="70">
        <v>0.16</v>
      </c>
      <c r="H7" s="70">
        <v>0.15</v>
      </c>
      <c r="I7" s="70">
        <v>0.63</v>
      </c>
      <c r="J7" s="70">
        <v>0.06</v>
      </c>
      <c r="K7" s="27">
        <v>1</v>
      </c>
    </row>
    <row r="8" spans="1:256" ht="15" thickBot="1" x14ac:dyDescent="0.25">
      <c r="A8" s="10" t="s">
        <v>23</v>
      </c>
      <c r="B8" s="13" t="s">
        <v>48</v>
      </c>
      <c r="C8" t="e">
        <f>#REF!</f>
        <v>#REF!</v>
      </c>
      <c r="D8" t="e">
        <f>#REF!</f>
        <v>#REF!</v>
      </c>
    </row>
    <row r="9" spans="1:256" ht="15" thickBot="1" x14ac:dyDescent="0.25">
      <c r="A9" s="10" t="s">
        <v>23</v>
      </c>
      <c r="B9" s="13" t="s">
        <v>48</v>
      </c>
      <c r="C9" t="e">
        <f>#REF!</f>
        <v>#REF!</v>
      </c>
      <c r="D9" t="e">
        <f>#REF!</f>
        <v>#REF!</v>
      </c>
    </row>
    <row r="10" spans="1:256" ht="15" thickBot="1" x14ac:dyDescent="0.25">
      <c r="A10" s="10" t="s">
        <v>23</v>
      </c>
      <c r="B10" s="13" t="s">
        <v>48</v>
      </c>
      <c r="C10" t="e">
        <f>#REF!</f>
        <v>#REF!</v>
      </c>
      <c r="D10" t="e">
        <f>#REF!</f>
        <v>#REF!</v>
      </c>
    </row>
    <row r="11" spans="1:256" ht="15" thickBot="1" x14ac:dyDescent="0.25">
      <c r="A11" s="10" t="s">
        <v>23</v>
      </c>
      <c r="B11" s="13" t="s">
        <v>48</v>
      </c>
      <c r="C11" t="e">
        <f>#REF!</f>
        <v>#REF!</v>
      </c>
      <c r="D11" t="e">
        <f>#REF!</f>
        <v>#REF!</v>
      </c>
    </row>
    <row r="12" spans="1:256" ht="15" thickBot="1" x14ac:dyDescent="0.25">
      <c r="A12" s="10" t="s">
        <v>23</v>
      </c>
      <c r="B12" s="13" t="s">
        <v>48</v>
      </c>
      <c r="C12" t="e">
        <f>#REF!</f>
        <v>#REF!</v>
      </c>
      <c r="D12" t="e">
        <f>#REF!</f>
        <v>#REF!</v>
      </c>
    </row>
    <row r="13" spans="1:256" ht="15" thickBot="1" x14ac:dyDescent="0.25">
      <c r="A13" s="10" t="s">
        <v>23</v>
      </c>
      <c r="B13" s="13" t="s">
        <v>48</v>
      </c>
      <c r="C13" t="e">
        <f>#REF!</f>
        <v>#REF!</v>
      </c>
      <c r="D13" t="e">
        <f>#REF!</f>
        <v>#REF!</v>
      </c>
    </row>
    <row r="14" spans="1:256" ht="15" thickBot="1" x14ac:dyDescent="0.25">
      <c r="A14" s="10" t="s">
        <v>23</v>
      </c>
      <c r="B14" s="13" t="s">
        <v>48</v>
      </c>
      <c r="C14" t="e">
        <f>#REF!</f>
        <v>#REF!</v>
      </c>
      <c r="D14" t="e">
        <f>#REF!</f>
        <v>#REF!</v>
      </c>
    </row>
    <row r="15" spans="1:256" ht="15" thickBot="1" x14ac:dyDescent="0.25">
      <c r="A15" s="10" t="s">
        <v>23</v>
      </c>
      <c r="B15" s="13" t="s">
        <v>48</v>
      </c>
      <c r="C15" t="e">
        <f>#REF!</f>
        <v>#REF!</v>
      </c>
      <c r="D15" t="e">
        <f>#REF!</f>
        <v>#REF!</v>
      </c>
    </row>
    <row r="16" spans="1:256" ht="15" thickBot="1" x14ac:dyDescent="0.25">
      <c r="A16" s="10" t="s">
        <v>23</v>
      </c>
      <c r="B16" s="13" t="s">
        <v>48</v>
      </c>
      <c r="C16" t="e">
        <f>#REF!</f>
        <v>#REF!</v>
      </c>
      <c r="D16" t="e">
        <f>#REF!</f>
        <v>#REF!</v>
      </c>
    </row>
    <row r="17" spans="1:4" ht="15" thickBot="1" x14ac:dyDescent="0.25">
      <c r="A17" s="10" t="s">
        <v>23</v>
      </c>
      <c r="B17" s="13" t="s">
        <v>48</v>
      </c>
      <c r="C17" t="e">
        <f>#REF!</f>
        <v>#REF!</v>
      </c>
      <c r="D17" t="e">
        <f>#REF!</f>
        <v>#REF!</v>
      </c>
    </row>
    <row r="18" spans="1:4" ht="15" thickBot="1" x14ac:dyDescent="0.25">
      <c r="A18" s="10" t="s">
        <v>23</v>
      </c>
      <c r="B18" s="13" t="s">
        <v>48</v>
      </c>
      <c r="C18" t="e">
        <f>#REF!</f>
        <v>#REF!</v>
      </c>
      <c r="D18" t="e">
        <f>#REF!</f>
        <v>#REF!</v>
      </c>
    </row>
    <row r="19" spans="1:4" ht="15" thickBot="1" x14ac:dyDescent="0.25">
      <c r="A19" s="10" t="s">
        <v>23</v>
      </c>
      <c r="B19" s="13" t="s">
        <v>48</v>
      </c>
      <c r="C19" t="e">
        <f>#REF!</f>
        <v>#REF!</v>
      </c>
      <c r="D19" t="e">
        <f>#REF!</f>
        <v>#REF!</v>
      </c>
    </row>
    <row r="20" spans="1:4" ht="15" thickBot="1" x14ac:dyDescent="0.25">
      <c r="A20" s="10" t="s">
        <v>22</v>
      </c>
      <c r="B20" s="11" t="s">
        <v>47</v>
      </c>
      <c r="C20" t="e">
        <f>#REF!</f>
        <v>#REF!</v>
      </c>
      <c r="D20" t="e">
        <f>#REF!</f>
        <v>#REF!</v>
      </c>
    </row>
    <row r="21" spans="1:4" ht="15" thickBot="1" x14ac:dyDescent="0.25">
      <c r="A21" s="10" t="s">
        <v>22</v>
      </c>
      <c r="B21" s="11" t="s">
        <v>47</v>
      </c>
      <c r="C21" t="e">
        <f>#REF!</f>
        <v>#REF!</v>
      </c>
      <c r="D21" t="e">
        <f>#REF!</f>
        <v>#REF!</v>
      </c>
    </row>
    <row r="22" spans="1:4" ht="15" thickBot="1" x14ac:dyDescent="0.25">
      <c r="A22" s="10" t="s">
        <v>22</v>
      </c>
      <c r="B22" s="11" t="s">
        <v>47</v>
      </c>
      <c r="C22" t="e">
        <f>#REF!</f>
        <v>#REF!</v>
      </c>
      <c r="D22" t="e">
        <f>#REF!</f>
        <v>#REF!</v>
      </c>
    </row>
    <row r="23" spans="1:4" ht="15" thickBot="1" x14ac:dyDescent="0.25">
      <c r="A23" s="10" t="s">
        <v>22</v>
      </c>
      <c r="B23" s="11" t="s">
        <v>47</v>
      </c>
      <c r="C23" t="e">
        <f>#REF!</f>
        <v>#REF!</v>
      </c>
      <c r="D23" t="e">
        <f>#REF!</f>
        <v>#REF!</v>
      </c>
    </row>
    <row r="24" spans="1:4" ht="15" thickBot="1" x14ac:dyDescent="0.25">
      <c r="A24" s="10" t="s">
        <v>22</v>
      </c>
      <c r="B24" s="11" t="s">
        <v>47</v>
      </c>
      <c r="C24" t="e">
        <f>#REF!</f>
        <v>#REF!</v>
      </c>
      <c r="D24" t="e">
        <f>#REF!</f>
        <v>#REF!</v>
      </c>
    </row>
    <row r="25" spans="1:4" ht="15" thickBot="1" x14ac:dyDescent="0.25">
      <c r="A25" s="10" t="s">
        <v>22</v>
      </c>
      <c r="B25" s="11" t="s">
        <v>47</v>
      </c>
      <c r="C25" t="e">
        <f>#REF!</f>
        <v>#REF!</v>
      </c>
      <c r="D25" t="e">
        <f>#REF!</f>
        <v>#REF!</v>
      </c>
    </row>
    <row r="26" spans="1:4" ht="15" thickBot="1" x14ac:dyDescent="0.25">
      <c r="A26" s="10" t="s">
        <v>22</v>
      </c>
      <c r="B26" s="11" t="s">
        <v>47</v>
      </c>
      <c r="C26" t="e">
        <f>#REF!</f>
        <v>#REF!</v>
      </c>
      <c r="D26" t="e">
        <f>#REF!</f>
        <v>#REF!</v>
      </c>
    </row>
    <row r="27" spans="1:4" ht="15" thickBot="1" x14ac:dyDescent="0.25">
      <c r="A27" s="10" t="s">
        <v>22</v>
      </c>
      <c r="B27" s="11" t="s">
        <v>47</v>
      </c>
      <c r="C27" t="e">
        <f>#REF!</f>
        <v>#REF!</v>
      </c>
      <c r="D27" t="e">
        <f>#REF!</f>
        <v>#REF!</v>
      </c>
    </row>
    <row r="28" spans="1:4" ht="15" thickBot="1" x14ac:dyDescent="0.25">
      <c r="A28" s="10" t="s">
        <v>22</v>
      </c>
      <c r="B28" s="11" t="s">
        <v>47</v>
      </c>
      <c r="C28" t="e">
        <f>#REF!</f>
        <v>#REF!</v>
      </c>
      <c r="D28" t="e">
        <f>#REF!</f>
        <v>#REF!</v>
      </c>
    </row>
    <row r="29" spans="1:4" ht="15" thickBot="1" x14ac:dyDescent="0.25">
      <c r="A29" s="10" t="s">
        <v>22</v>
      </c>
      <c r="B29" s="11" t="s">
        <v>47</v>
      </c>
      <c r="C29" t="e">
        <f>#REF!</f>
        <v>#REF!</v>
      </c>
      <c r="D29" t="e">
        <f>#REF!</f>
        <v>#REF!</v>
      </c>
    </row>
    <row r="30" spans="1:4" ht="21.75" customHeight="1" thickBot="1" x14ac:dyDescent="0.25">
      <c r="A30" s="10" t="s">
        <v>31</v>
      </c>
      <c r="B30" s="11" t="s">
        <v>47</v>
      </c>
      <c r="C30" t="e">
        <f>#REF!</f>
        <v>#REF!</v>
      </c>
      <c r="D30" t="e">
        <f>#REF!</f>
        <v>#REF!</v>
      </c>
    </row>
    <row r="31" spans="1:4" ht="22.5" customHeight="1" thickBot="1" x14ac:dyDescent="0.25">
      <c r="A31" s="10" t="s">
        <v>31</v>
      </c>
      <c r="B31" s="11" t="s">
        <v>47</v>
      </c>
      <c r="C31" t="e">
        <f>#REF!</f>
        <v>#REF!</v>
      </c>
      <c r="D31" t="e">
        <f>#REF!</f>
        <v>#REF!</v>
      </c>
    </row>
    <row r="32" spans="1:4" ht="15" thickBot="1" x14ac:dyDescent="0.25">
      <c r="A32" s="10" t="s">
        <v>20</v>
      </c>
      <c r="B32" s="11" t="s">
        <v>47</v>
      </c>
      <c r="C32" t="e">
        <f>#REF!</f>
        <v>#REF!</v>
      </c>
      <c r="D32" t="e">
        <f>#REF!</f>
        <v>#REF!</v>
      </c>
    </row>
    <row r="33" spans="1:4" ht="19.5" customHeight="1" thickBot="1" x14ac:dyDescent="0.25">
      <c r="A33" s="10" t="s">
        <v>31</v>
      </c>
      <c r="B33" s="12" t="s">
        <v>27</v>
      </c>
      <c r="C33" t="e">
        <f>#REF!</f>
        <v>#REF!</v>
      </c>
      <c r="D33" t="e">
        <f>#REF!</f>
        <v>#REF!</v>
      </c>
    </row>
    <row r="34" spans="1:4" ht="20.25" customHeight="1" thickBot="1" x14ac:dyDescent="0.25">
      <c r="A34" s="10" t="s">
        <v>31</v>
      </c>
      <c r="B34" s="12" t="s">
        <v>27</v>
      </c>
    </row>
    <row r="35" spans="1:4" ht="18.75" customHeight="1" thickBot="1" x14ac:dyDescent="0.25">
      <c r="A35" s="10" t="s">
        <v>31</v>
      </c>
      <c r="B35" s="12" t="s">
        <v>27</v>
      </c>
    </row>
    <row r="36" spans="1:4" ht="15" thickBot="1" x14ac:dyDescent="0.25">
      <c r="A36" s="10" t="s">
        <v>21</v>
      </c>
      <c r="B36" s="12" t="s">
        <v>27</v>
      </c>
    </row>
    <row r="37" spans="1:4" ht="15" thickBot="1" x14ac:dyDescent="0.25">
      <c r="A37" s="10" t="s">
        <v>21</v>
      </c>
      <c r="B37" s="12" t="s">
        <v>27</v>
      </c>
    </row>
    <row r="38" spans="1:4" ht="15" thickBot="1" x14ac:dyDescent="0.25">
      <c r="A38" s="10" t="s">
        <v>21</v>
      </c>
      <c r="B38" s="12" t="s">
        <v>27</v>
      </c>
    </row>
    <row r="39" spans="1:4" ht="15" thickBot="1" x14ac:dyDescent="0.25">
      <c r="A39" s="10" t="s">
        <v>21</v>
      </c>
      <c r="B39" s="12" t="s">
        <v>27</v>
      </c>
    </row>
    <row r="40" spans="1:4" ht="19.5" customHeight="1" thickBot="1" x14ac:dyDescent="0.25">
      <c r="A40" s="10" t="s">
        <v>31</v>
      </c>
      <c r="B40" s="12" t="s">
        <v>27</v>
      </c>
    </row>
    <row r="41" spans="1:4" ht="18.75" customHeight="1" thickBot="1" x14ac:dyDescent="0.25">
      <c r="A41" s="10" t="s">
        <v>31</v>
      </c>
      <c r="B41" s="12" t="s">
        <v>27</v>
      </c>
    </row>
    <row r="42" spans="1:4" ht="15" thickBot="1" x14ac:dyDescent="0.25">
      <c r="A42" s="10" t="s">
        <v>21</v>
      </c>
      <c r="B42" s="12" t="s">
        <v>27</v>
      </c>
    </row>
    <row r="43" spans="1:4" ht="19.5" customHeight="1" thickBot="1" x14ac:dyDescent="0.25">
      <c r="A43" s="10" t="s">
        <v>31</v>
      </c>
      <c r="B43" s="12" t="s">
        <v>27</v>
      </c>
    </row>
    <row r="44" spans="1:4" ht="15" thickBot="1" x14ac:dyDescent="0.25">
      <c r="A44" s="10" t="s">
        <v>21</v>
      </c>
      <c r="B44" s="12" t="s">
        <v>27</v>
      </c>
    </row>
    <row r="45" spans="1:4" ht="19.5" customHeight="1" thickBot="1" x14ac:dyDescent="0.25">
      <c r="A45" s="10" t="s">
        <v>31</v>
      </c>
      <c r="B45" s="12" t="s">
        <v>27</v>
      </c>
    </row>
    <row r="46" spans="1:4" ht="19.5" customHeight="1" thickBot="1" x14ac:dyDescent="0.25">
      <c r="A46" s="10" t="s">
        <v>31</v>
      </c>
      <c r="B46" s="12" t="s">
        <v>27</v>
      </c>
    </row>
    <row r="47" spans="1:4" ht="15" thickBot="1" x14ac:dyDescent="0.25">
      <c r="A47" s="10" t="s">
        <v>21</v>
      </c>
      <c r="B47" s="12" t="s">
        <v>27</v>
      </c>
    </row>
    <row r="48" spans="1:4" ht="17.25" customHeight="1" thickBot="1" x14ac:dyDescent="0.25">
      <c r="A48" s="10" t="s">
        <v>31</v>
      </c>
      <c r="B48" s="12" t="s">
        <v>27</v>
      </c>
    </row>
    <row r="49" spans="1:4" ht="15" thickBot="1" x14ac:dyDescent="0.25">
      <c r="A49" s="10" t="s">
        <v>21</v>
      </c>
      <c r="B49" s="12" t="s">
        <v>27</v>
      </c>
    </row>
    <row r="50" spans="1:4" ht="15" thickBot="1" x14ac:dyDescent="0.25">
      <c r="A50" s="10" t="s">
        <v>21</v>
      </c>
      <c r="B50" s="12" t="s">
        <v>27</v>
      </c>
    </row>
    <row r="51" spans="1:4" ht="21" customHeight="1" thickBot="1" x14ac:dyDescent="0.25">
      <c r="A51" s="10" t="s">
        <v>31</v>
      </c>
      <c r="B51" s="12" t="s">
        <v>27</v>
      </c>
    </row>
    <row r="52" spans="1:4" ht="20.25" customHeight="1" thickBot="1" x14ac:dyDescent="0.25">
      <c r="A52" s="10" t="s">
        <v>31</v>
      </c>
      <c r="B52" s="12" t="s">
        <v>27</v>
      </c>
    </row>
    <row r="53" spans="1:4" ht="15" thickBot="1" x14ac:dyDescent="0.25">
      <c r="A53" s="10" t="s">
        <v>21</v>
      </c>
      <c r="B53" s="12" t="s">
        <v>27</v>
      </c>
    </row>
    <row r="54" spans="1:4" ht="19.5" customHeight="1" thickBot="1" x14ac:dyDescent="0.25">
      <c r="A54" s="10" t="s">
        <v>31</v>
      </c>
      <c r="B54" s="12" t="s">
        <v>27</v>
      </c>
    </row>
    <row r="55" spans="1:4" ht="18" customHeight="1" thickBot="1" x14ac:dyDescent="0.25">
      <c r="A55" s="10" t="s">
        <v>31</v>
      </c>
      <c r="B55" s="12" t="s">
        <v>27</v>
      </c>
    </row>
    <row r="56" spans="1:4" ht="15" thickBot="1" x14ac:dyDescent="0.25">
      <c r="A56" s="10" t="s">
        <v>21</v>
      </c>
      <c r="B56" s="12" t="s">
        <v>27</v>
      </c>
    </row>
    <row r="57" spans="1:4" ht="20.25" customHeight="1" thickBot="1" x14ac:dyDescent="0.25">
      <c r="A57" s="10" t="s">
        <v>31</v>
      </c>
      <c r="B57" s="12" t="s">
        <v>27</v>
      </c>
    </row>
    <row r="58" spans="1:4" ht="18" customHeight="1" thickBot="1" x14ac:dyDescent="0.25">
      <c r="A58" s="10" t="s">
        <v>21</v>
      </c>
      <c r="B58" s="12" t="s">
        <v>27</v>
      </c>
    </row>
    <row r="59" spans="1:4" ht="21.75" customHeight="1" thickBot="1" x14ac:dyDescent="0.25">
      <c r="A59" s="10" t="s">
        <v>31</v>
      </c>
      <c r="B59" s="12" t="s">
        <v>27</v>
      </c>
      <c r="D59" s="8"/>
    </row>
    <row r="60" spans="1:4" ht="21.75" customHeight="1" thickBot="1" x14ac:dyDescent="0.25">
      <c r="A60" s="10" t="s">
        <v>31</v>
      </c>
      <c r="B60" s="12" t="s">
        <v>27</v>
      </c>
      <c r="D60" s="4" t="s">
        <v>40</v>
      </c>
    </row>
    <row r="61" spans="1:4" ht="15" customHeight="1" thickBot="1" x14ac:dyDescent="0.25">
      <c r="A61" s="10" t="s">
        <v>21</v>
      </c>
      <c r="B61" s="12" t="s">
        <v>27</v>
      </c>
      <c r="D61" s="4" t="s">
        <v>39</v>
      </c>
    </row>
    <row r="62" spans="1:4" ht="19.5" customHeight="1" thickBot="1" x14ac:dyDescent="0.25">
      <c r="A62" s="10" t="s">
        <v>31</v>
      </c>
      <c r="B62" s="12" t="s">
        <v>27</v>
      </c>
    </row>
    <row r="63" spans="1:4" ht="15" thickBot="1" x14ac:dyDescent="0.25">
      <c r="A63" s="10" t="s">
        <v>21</v>
      </c>
      <c r="B63" s="12" t="s">
        <v>27</v>
      </c>
    </row>
    <row r="64" spans="1:4" ht="15" thickBot="1" x14ac:dyDescent="0.25">
      <c r="A64" s="10" t="s">
        <v>20</v>
      </c>
      <c r="B64" s="12" t="s">
        <v>27</v>
      </c>
    </row>
    <row r="65" spans="1:2" ht="15" thickBot="1" x14ac:dyDescent="0.25">
      <c r="A65" s="10" t="s">
        <v>21</v>
      </c>
      <c r="B65" s="12" t="s">
        <v>27</v>
      </c>
    </row>
    <row r="66" spans="1:2" ht="20.25" customHeight="1" thickBot="1" x14ac:dyDescent="0.25">
      <c r="A66" s="10" t="s">
        <v>31</v>
      </c>
      <c r="B66" s="12" t="s">
        <v>27</v>
      </c>
    </row>
    <row r="67" spans="1:2" ht="20.25" customHeight="1" thickBot="1" x14ac:dyDescent="0.25">
      <c r="A67" s="10" t="s">
        <v>31</v>
      </c>
      <c r="B67" s="12" t="s">
        <v>27</v>
      </c>
    </row>
    <row r="68" spans="1:2" ht="15" thickBot="1" x14ac:dyDescent="0.25">
      <c r="A68" s="10" t="s">
        <v>21</v>
      </c>
      <c r="B68" s="12" t="s">
        <v>27</v>
      </c>
    </row>
    <row r="69" spans="1:2" ht="20.25" customHeight="1" thickBot="1" x14ac:dyDescent="0.25">
      <c r="A69" s="10" t="s">
        <v>31</v>
      </c>
      <c r="B69" s="12" t="s">
        <v>27</v>
      </c>
    </row>
    <row r="70" spans="1:2" ht="15" thickBot="1" x14ac:dyDescent="0.25">
      <c r="A70" s="10" t="s">
        <v>21</v>
      </c>
      <c r="B70" s="12" t="s">
        <v>27</v>
      </c>
    </row>
    <row r="71" spans="1:2" ht="18.75" customHeight="1" thickBot="1" x14ac:dyDescent="0.25">
      <c r="A71" s="10" t="s">
        <v>31</v>
      </c>
      <c r="B71" s="12" t="s">
        <v>27</v>
      </c>
    </row>
    <row r="72" spans="1:2" ht="20.25" customHeight="1" thickBot="1" x14ac:dyDescent="0.25">
      <c r="A72" s="10" t="s">
        <v>31</v>
      </c>
      <c r="B72" s="12" t="s">
        <v>27</v>
      </c>
    </row>
    <row r="73" spans="1:2" ht="18" customHeight="1" thickBot="1" x14ac:dyDescent="0.25">
      <c r="A73" s="10" t="s">
        <v>31</v>
      </c>
      <c r="B73" s="12" t="s">
        <v>27</v>
      </c>
    </row>
    <row r="74" spans="1:2" ht="20.25" customHeight="1" thickBot="1" x14ac:dyDescent="0.25">
      <c r="A74" s="10" t="s">
        <v>31</v>
      </c>
      <c r="B74" s="12" t="s">
        <v>27</v>
      </c>
    </row>
    <row r="75" spans="1:2" ht="18" customHeight="1" thickBot="1" x14ac:dyDescent="0.25">
      <c r="A75" s="10" t="s">
        <v>31</v>
      </c>
      <c r="B75" s="12" t="s">
        <v>27</v>
      </c>
    </row>
    <row r="76" spans="1:2" ht="18" customHeight="1" thickBot="1" x14ac:dyDescent="0.25">
      <c r="A76" s="10" t="s">
        <v>31</v>
      </c>
      <c r="B76" s="12" t="s">
        <v>27</v>
      </c>
    </row>
    <row r="77" spans="1:2" ht="19.5" customHeight="1" thickBot="1" x14ac:dyDescent="0.25">
      <c r="A77" s="10" t="s">
        <v>31</v>
      </c>
      <c r="B77" s="12" t="s">
        <v>27</v>
      </c>
    </row>
    <row r="78" spans="1:2" ht="19.5" customHeight="1" thickBot="1" x14ac:dyDescent="0.25">
      <c r="A78" s="10" t="s">
        <v>31</v>
      </c>
      <c r="B78" s="12" t="s">
        <v>27</v>
      </c>
    </row>
    <row r="79" spans="1:2" ht="15" thickBot="1" x14ac:dyDescent="0.25">
      <c r="A79" s="10" t="s">
        <v>21</v>
      </c>
      <c r="B79" s="12" t="s">
        <v>27</v>
      </c>
    </row>
    <row r="80" spans="1:2" ht="20.25" customHeight="1" thickBot="1" x14ac:dyDescent="0.25">
      <c r="A80" s="10" t="s">
        <v>31</v>
      </c>
      <c r="B80" s="12" t="s">
        <v>27</v>
      </c>
    </row>
    <row r="81" spans="1:15" ht="15" thickBot="1" x14ac:dyDescent="0.25">
      <c r="A81" s="10" t="s">
        <v>21</v>
      </c>
      <c r="B81" s="12" t="s">
        <v>27</v>
      </c>
    </row>
    <row r="82" spans="1:15" ht="21" customHeight="1" thickBot="1" x14ac:dyDescent="0.25">
      <c r="A82" s="10" t="s">
        <v>31</v>
      </c>
      <c r="B82" s="12" t="s">
        <v>27</v>
      </c>
    </row>
    <row r="83" spans="1:15" ht="21.75" customHeight="1" thickBot="1" x14ac:dyDescent="0.25">
      <c r="A83" s="10" t="s">
        <v>31</v>
      </c>
      <c r="B83" s="12" t="s">
        <v>27</v>
      </c>
    </row>
    <row r="84" spans="1:15" ht="15" thickBot="1" x14ac:dyDescent="0.25">
      <c r="A84" s="10" t="s">
        <v>24</v>
      </c>
      <c r="B84" s="12" t="s">
        <v>27</v>
      </c>
    </row>
    <row r="85" spans="1:15" ht="15" thickBot="1" x14ac:dyDescent="0.25">
      <c r="A85" s="10" t="s">
        <v>20</v>
      </c>
      <c r="B85" s="12" t="s">
        <v>27</v>
      </c>
    </row>
    <row r="86" spans="1:15" ht="15" thickBot="1" x14ac:dyDescent="0.25">
      <c r="A86" s="10" t="s">
        <v>46</v>
      </c>
      <c r="B86" s="12" t="s">
        <v>27</v>
      </c>
    </row>
    <row r="87" spans="1:15" ht="15" thickBot="1" x14ac:dyDescent="0.25">
      <c r="A87" s="10" t="s">
        <v>19</v>
      </c>
      <c r="B87" s="17" t="s">
        <v>26</v>
      </c>
    </row>
    <row r="88" spans="1:15" ht="15" thickBot="1" x14ac:dyDescent="0.25">
      <c r="A88" s="10" t="s">
        <v>19</v>
      </c>
      <c r="B88" s="17" t="s">
        <v>26</v>
      </c>
    </row>
    <row r="89" spans="1:15" ht="15" thickBot="1" x14ac:dyDescent="0.25">
      <c r="A89" s="10" t="s">
        <v>19</v>
      </c>
      <c r="B89" s="17" t="s">
        <v>26</v>
      </c>
    </row>
    <row r="90" spans="1:15" ht="15" thickBot="1" x14ac:dyDescent="0.25">
      <c r="A90" s="10" t="s">
        <v>19</v>
      </c>
      <c r="B90" s="17" t="s">
        <v>26</v>
      </c>
    </row>
    <row r="91" spans="1:15" ht="18.75" customHeight="1" thickBot="1" x14ac:dyDescent="0.25">
      <c r="A91" s="10" t="s">
        <v>31</v>
      </c>
      <c r="B91" s="17" t="s">
        <v>26</v>
      </c>
    </row>
    <row r="92" spans="1:15" x14ac:dyDescent="0.2">
      <c r="M92" s="7"/>
    </row>
    <row r="93" spans="1:15" ht="24" customHeight="1" x14ac:dyDescent="0.2">
      <c r="F93" s="273" t="s">
        <v>43</v>
      </c>
      <c r="G93" s="274"/>
      <c r="H93" s="274"/>
      <c r="I93" s="274"/>
      <c r="J93" s="274"/>
      <c r="K93" s="274"/>
      <c r="L93" s="274"/>
      <c r="M93" s="274"/>
      <c r="N93" s="274"/>
      <c r="O93" s="275"/>
    </row>
    <row r="94" spans="1:15" ht="28.5" customHeight="1" x14ac:dyDescent="0.2">
      <c r="F94" s="71"/>
      <c r="G94" s="72" t="s">
        <v>31</v>
      </c>
      <c r="H94" s="72" t="s">
        <v>33</v>
      </c>
      <c r="I94" s="72" t="s">
        <v>30</v>
      </c>
      <c r="J94" s="72" t="s">
        <v>42</v>
      </c>
      <c r="K94" s="73" t="s">
        <v>70</v>
      </c>
      <c r="L94" s="72" t="s">
        <v>32</v>
      </c>
      <c r="M94" s="50" t="s">
        <v>41</v>
      </c>
      <c r="N94" s="50" t="s">
        <v>49</v>
      </c>
      <c r="O94" s="30" t="s">
        <v>37</v>
      </c>
    </row>
    <row r="95" spans="1:15" ht="27" customHeight="1" x14ac:dyDescent="0.2">
      <c r="F95" s="91" t="s">
        <v>50</v>
      </c>
      <c r="G95" s="32">
        <v>34</v>
      </c>
      <c r="H95" s="1">
        <v>19</v>
      </c>
      <c r="I95" s="32">
        <v>14</v>
      </c>
      <c r="J95" s="32">
        <v>10</v>
      </c>
      <c r="K95" s="92">
        <v>4</v>
      </c>
      <c r="L95" s="32">
        <v>3</v>
      </c>
      <c r="M95" s="92">
        <v>1</v>
      </c>
      <c r="N95" s="1">
        <v>1</v>
      </c>
      <c r="O95" s="93">
        <f>SUM(G95:N95)</f>
        <v>86</v>
      </c>
    </row>
    <row r="96" spans="1:15" ht="15" thickBot="1" x14ac:dyDescent="0.25">
      <c r="F96" s="74" t="s">
        <v>39</v>
      </c>
      <c r="G96" s="75" t="s">
        <v>56</v>
      </c>
      <c r="H96" s="75" t="s">
        <v>55</v>
      </c>
      <c r="I96" s="75" t="s">
        <v>58</v>
      </c>
      <c r="J96" s="75" t="s">
        <v>57</v>
      </c>
      <c r="K96" s="76" t="s">
        <v>59</v>
      </c>
      <c r="L96" s="77" t="s">
        <v>60</v>
      </c>
      <c r="M96" s="75" t="s">
        <v>61</v>
      </c>
      <c r="N96" s="75" t="s">
        <v>61</v>
      </c>
      <c r="O96" s="78">
        <v>1</v>
      </c>
    </row>
  </sheetData>
  <mergeCells count="245">
    <mergeCell ref="IS3:IT3"/>
    <mergeCell ref="IU3:IV3"/>
    <mergeCell ref="IG3:IH3"/>
    <mergeCell ref="II3:IJ3"/>
    <mergeCell ref="IK3:IL3"/>
    <mergeCell ref="IM3:IN3"/>
    <mergeCell ref="IO3:IP3"/>
    <mergeCell ref="IQ3:IR3"/>
    <mergeCell ref="IA3:IB3"/>
    <mergeCell ref="IC3:ID3"/>
    <mergeCell ref="IE3:IF3"/>
    <mergeCell ref="GK3:GL3"/>
    <mergeCell ref="HI3:HJ3"/>
    <mergeCell ref="HK3:HL3"/>
    <mergeCell ref="HM3:HN3"/>
    <mergeCell ref="HO3:HP3"/>
    <mergeCell ref="HQ3:HR3"/>
    <mergeCell ref="HU3:HV3"/>
    <mergeCell ref="HW3:HX3"/>
    <mergeCell ref="HY3:HZ3"/>
    <mergeCell ref="GM3:GN3"/>
    <mergeCell ref="GO3:GP3"/>
    <mergeCell ref="GQ3:GR3"/>
    <mergeCell ref="GS3:GT3"/>
    <mergeCell ref="GU3:GV3"/>
    <mergeCell ref="HS3:HT3"/>
    <mergeCell ref="GW3:GX3"/>
    <mergeCell ref="GY3:GZ3"/>
    <mergeCell ref="HA3:HB3"/>
    <mergeCell ref="HC3:HD3"/>
    <mergeCell ref="HE3:HF3"/>
    <mergeCell ref="HG3:HH3"/>
    <mergeCell ref="FS3:FT3"/>
    <mergeCell ref="FU3:FV3"/>
    <mergeCell ref="FW3:FX3"/>
    <mergeCell ref="FY3:FZ3"/>
    <mergeCell ref="GA3:GB3"/>
    <mergeCell ref="GC3:GD3"/>
    <mergeCell ref="GE3:GF3"/>
    <mergeCell ref="GG3:GH3"/>
    <mergeCell ref="GI3:GJ3"/>
    <mergeCell ref="FA3:FB3"/>
    <mergeCell ref="FC3:FD3"/>
    <mergeCell ref="FE3:FF3"/>
    <mergeCell ref="FG3:FH3"/>
    <mergeCell ref="FI3:FJ3"/>
    <mergeCell ref="FK3:FL3"/>
    <mergeCell ref="FM3:FN3"/>
    <mergeCell ref="FO3:FP3"/>
    <mergeCell ref="FQ3:FR3"/>
    <mergeCell ref="EI3:EJ3"/>
    <mergeCell ref="EK3:EL3"/>
    <mergeCell ref="EM3:EN3"/>
    <mergeCell ref="EO3:EP3"/>
    <mergeCell ref="EQ3:ER3"/>
    <mergeCell ref="ES3:ET3"/>
    <mergeCell ref="EU3:EV3"/>
    <mergeCell ref="EW3:EX3"/>
    <mergeCell ref="EY3:EZ3"/>
    <mergeCell ref="DQ3:DR3"/>
    <mergeCell ref="DS3:DT3"/>
    <mergeCell ref="DU3:DV3"/>
    <mergeCell ref="DW3:DX3"/>
    <mergeCell ref="DY3:DZ3"/>
    <mergeCell ref="EA3:EB3"/>
    <mergeCell ref="EC3:ED3"/>
    <mergeCell ref="EE3:EF3"/>
    <mergeCell ref="EG3:EH3"/>
    <mergeCell ref="CY3:CZ3"/>
    <mergeCell ref="DA3:DB3"/>
    <mergeCell ref="DC3:DD3"/>
    <mergeCell ref="DE3:DF3"/>
    <mergeCell ref="DG3:DH3"/>
    <mergeCell ref="DI3:DJ3"/>
    <mergeCell ref="DK3:DL3"/>
    <mergeCell ref="DM3:DN3"/>
    <mergeCell ref="DO3:DP3"/>
    <mergeCell ref="CG3:CH3"/>
    <mergeCell ref="CI3:CJ3"/>
    <mergeCell ref="CK3:CL3"/>
    <mergeCell ref="CM3:CN3"/>
    <mergeCell ref="CO3:CP3"/>
    <mergeCell ref="CQ3:CR3"/>
    <mergeCell ref="CS3:CT3"/>
    <mergeCell ref="CU3:CV3"/>
    <mergeCell ref="CW3:CX3"/>
    <mergeCell ref="BO3:BP3"/>
    <mergeCell ref="BQ3:BR3"/>
    <mergeCell ref="BS3:BT3"/>
    <mergeCell ref="BU3:BV3"/>
    <mergeCell ref="BW3:BX3"/>
    <mergeCell ref="BY3:BZ3"/>
    <mergeCell ref="CA3:CB3"/>
    <mergeCell ref="CC3:CD3"/>
    <mergeCell ref="CE3:CF3"/>
    <mergeCell ref="AC3:AD3"/>
    <mergeCell ref="AY3:AZ3"/>
    <mergeCell ref="BA3:BB3"/>
    <mergeCell ref="BC3:BD3"/>
    <mergeCell ref="BE3:BF3"/>
    <mergeCell ref="BG3:BH3"/>
    <mergeCell ref="BI3:BJ3"/>
    <mergeCell ref="BK3:BL3"/>
    <mergeCell ref="BM3:BN3"/>
    <mergeCell ref="AE3:AF3"/>
    <mergeCell ref="AG3:AH3"/>
    <mergeCell ref="AI3:AJ3"/>
    <mergeCell ref="AK3:AL3"/>
    <mergeCell ref="AM3:AN3"/>
    <mergeCell ref="AO3:AP3"/>
    <mergeCell ref="AQ3:AR3"/>
    <mergeCell ref="AS3:AT3"/>
    <mergeCell ref="AU3:AV3"/>
    <mergeCell ref="AW3:AX3"/>
    <mergeCell ref="IK2:IL2"/>
    <mergeCell ref="IM2:IN2"/>
    <mergeCell ref="IO2:IP2"/>
    <mergeCell ref="IQ2:IR2"/>
    <mergeCell ref="IS2:IT2"/>
    <mergeCell ref="IU2:IV2"/>
    <mergeCell ref="HS2:HT2"/>
    <mergeCell ref="HU2:HV2"/>
    <mergeCell ref="HW2:HX2"/>
    <mergeCell ref="HY2:HZ2"/>
    <mergeCell ref="IA2:IB2"/>
    <mergeCell ref="IC2:ID2"/>
    <mergeCell ref="IE2:IF2"/>
    <mergeCell ref="IG2:IH2"/>
    <mergeCell ref="II2:IJ2"/>
    <mergeCell ref="HA2:HB2"/>
    <mergeCell ref="HC2:HD2"/>
    <mergeCell ref="HE2:HF2"/>
    <mergeCell ref="HG2:HH2"/>
    <mergeCell ref="HI2:HJ2"/>
    <mergeCell ref="HK2:HL2"/>
    <mergeCell ref="HM2:HN2"/>
    <mergeCell ref="HO2:HP2"/>
    <mergeCell ref="HQ2:HR2"/>
    <mergeCell ref="GI2:GJ2"/>
    <mergeCell ref="GK2:GL2"/>
    <mergeCell ref="GM2:GN2"/>
    <mergeCell ref="GO2:GP2"/>
    <mergeCell ref="GQ2:GR2"/>
    <mergeCell ref="GS2:GT2"/>
    <mergeCell ref="GU2:GV2"/>
    <mergeCell ref="GW2:GX2"/>
    <mergeCell ref="GY2:GZ2"/>
    <mergeCell ref="FQ2:FR2"/>
    <mergeCell ref="FS2:FT2"/>
    <mergeCell ref="FU2:FV2"/>
    <mergeCell ref="FW2:FX2"/>
    <mergeCell ref="FY2:FZ2"/>
    <mergeCell ref="GA2:GB2"/>
    <mergeCell ref="GC2:GD2"/>
    <mergeCell ref="GE2:GF2"/>
    <mergeCell ref="GG2:GH2"/>
    <mergeCell ref="EY2:EZ2"/>
    <mergeCell ref="FA2:FB2"/>
    <mergeCell ref="FC2:FD2"/>
    <mergeCell ref="FE2:FF2"/>
    <mergeCell ref="FG2:FH2"/>
    <mergeCell ref="FI2:FJ2"/>
    <mergeCell ref="FK2:FL2"/>
    <mergeCell ref="FM2:FN2"/>
    <mergeCell ref="FO2:FP2"/>
    <mergeCell ref="EG2:EH2"/>
    <mergeCell ref="EI2:EJ2"/>
    <mergeCell ref="EK2:EL2"/>
    <mergeCell ref="EM2:EN2"/>
    <mergeCell ref="EO2:EP2"/>
    <mergeCell ref="EQ2:ER2"/>
    <mergeCell ref="ES2:ET2"/>
    <mergeCell ref="EU2:EV2"/>
    <mergeCell ref="EW2:EX2"/>
    <mergeCell ref="DO2:DP2"/>
    <mergeCell ref="DQ2:DR2"/>
    <mergeCell ref="DS2:DT2"/>
    <mergeCell ref="DU2:DV2"/>
    <mergeCell ref="DW2:DX2"/>
    <mergeCell ref="DY2:DZ2"/>
    <mergeCell ref="EA2:EB2"/>
    <mergeCell ref="EC2:ED2"/>
    <mergeCell ref="EE2:EF2"/>
    <mergeCell ref="CW2:CX2"/>
    <mergeCell ref="CY2:CZ2"/>
    <mergeCell ref="DA2:DB2"/>
    <mergeCell ref="DC2:DD2"/>
    <mergeCell ref="DE2:DF2"/>
    <mergeCell ref="DG2:DH2"/>
    <mergeCell ref="DI2:DJ2"/>
    <mergeCell ref="DK2:DL2"/>
    <mergeCell ref="DM2:DN2"/>
    <mergeCell ref="CE2:CF2"/>
    <mergeCell ref="CG2:CH2"/>
    <mergeCell ref="CI2:CJ2"/>
    <mergeCell ref="CK2:CL2"/>
    <mergeCell ref="CM2:CN2"/>
    <mergeCell ref="CO2:CP2"/>
    <mergeCell ref="CQ2:CR2"/>
    <mergeCell ref="CS2:CT2"/>
    <mergeCell ref="CU2:CV2"/>
    <mergeCell ref="BM2:BN2"/>
    <mergeCell ref="BO2:BP2"/>
    <mergeCell ref="BQ2:BR2"/>
    <mergeCell ref="BS2:BT2"/>
    <mergeCell ref="BU2:BV2"/>
    <mergeCell ref="BW2:BX2"/>
    <mergeCell ref="BY2:BZ2"/>
    <mergeCell ref="CA2:CB2"/>
    <mergeCell ref="CC2:CD2"/>
    <mergeCell ref="AU2:AV2"/>
    <mergeCell ref="AW2:AX2"/>
    <mergeCell ref="AY2:AZ2"/>
    <mergeCell ref="BA2:BB2"/>
    <mergeCell ref="BC2:BD2"/>
    <mergeCell ref="BE2:BF2"/>
    <mergeCell ref="BG2:BH2"/>
    <mergeCell ref="BI2:BJ2"/>
    <mergeCell ref="BK2:BL2"/>
    <mergeCell ref="AC2:AD2"/>
    <mergeCell ref="AE2:AF2"/>
    <mergeCell ref="AG2:AH2"/>
    <mergeCell ref="AI2:AJ2"/>
    <mergeCell ref="AK2:AL2"/>
    <mergeCell ref="AM2:AN2"/>
    <mergeCell ref="AO2:AP2"/>
    <mergeCell ref="AQ2:AR2"/>
    <mergeCell ref="AS2:AT2"/>
    <mergeCell ref="A2:M2"/>
    <mergeCell ref="O2:P2"/>
    <mergeCell ref="Q2:R2"/>
    <mergeCell ref="S2:T2"/>
    <mergeCell ref="U2:V2"/>
    <mergeCell ref="W2:X2"/>
    <mergeCell ref="Y2:Z2"/>
    <mergeCell ref="AA2:AB2"/>
    <mergeCell ref="F93:O93"/>
    <mergeCell ref="A3:M3"/>
    <mergeCell ref="O3:P3"/>
    <mergeCell ref="Q3:R3"/>
    <mergeCell ref="S3:T3"/>
    <mergeCell ref="U3:V3"/>
    <mergeCell ref="W3:X3"/>
    <mergeCell ref="Y3:Z3"/>
    <mergeCell ref="AA3:AB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8"/>
  <sheetViews>
    <sheetView workbookViewId="0">
      <selection activeCell="F95" sqref="F95:N98"/>
    </sheetView>
  </sheetViews>
  <sheetFormatPr baseColWidth="10" defaultColWidth="11" defaultRowHeight="14.25" x14ac:dyDescent="0.2"/>
  <cols>
    <col min="1" max="1" width="23.875" customWidth="1"/>
    <col min="2" max="2" width="22.125" customWidth="1"/>
    <col min="3" max="3" width="0" hidden="1" customWidth="1"/>
    <col min="4" max="4" width="6.75" hidden="1" customWidth="1"/>
    <col min="5" max="5" width="6.875" customWidth="1"/>
    <col min="6" max="6" width="12.25" customWidth="1"/>
    <col min="7" max="7" width="14.375" customWidth="1"/>
    <col min="8" max="8" width="11.25" customWidth="1"/>
    <col min="9" max="9" width="13.75" customWidth="1"/>
    <col min="10" max="10" width="10.625" customWidth="1"/>
    <col min="11" max="11" width="10.25" customWidth="1"/>
    <col min="12" max="12" width="12.375" customWidth="1"/>
    <col min="13" max="13" width="9.125" customWidth="1"/>
  </cols>
  <sheetData>
    <row r="2" spans="1:256" ht="21.75" x14ac:dyDescent="0.45">
      <c r="A2" s="271" t="s">
        <v>68</v>
      </c>
      <c r="B2" s="272"/>
      <c r="C2" s="272"/>
      <c r="D2" s="272"/>
      <c r="E2" s="272"/>
      <c r="F2" s="272"/>
      <c r="G2" s="272"/>
      <c r="H2" s="272"/>
      <c r="I2" s="272"/>
      <c r="J2" s="272"/>
      <c r="K2" s="272"/>
      <c r="L2" s="272"/>
      <c r="M2" s="272"/>
      <c r="N2" s="3"/>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c r="BR2" s="269"/>
      <c r="BS2" s="269"/>
      <c r="BT2" s="269"/>
      <c r="BU2" s="269"/>
      <c r="BV2" s="269"/>
      <c r="BW2" s="269"/>
      <c r="BX2" s="269"/>
      <c r="BY2" s="269"/>
      <c r="BZ2" s="269"/>
      <c r="CA2" s="269"/>
      <c r="CB2" s="269"/>
      <c r="CC2" s="269"/>
      <c r="CD2" s="269"/>
      <c r="CE2" s="269"/>
      <c r="CF2" s="269"/>
      <c r="CG2" s="269"/>
      <c r="CH2" s="269"/>
      <c r="CI2" s="269"/>
      <c r="CJ2" s="269"/>
      <c r="CK2" s="269"/>
      <c r="CL2" s="269"/>
      <c r="CM2" s="269"/>
      <c r="CN2" s="269"/>
      <c r="CO2" s="269"/>
      <c r="CP2" s="269"/>
      <c r="CQ2" s="269"/>
      <c r="CR2" s="269"/>
      <c r="CS2" s="269"/>
      <c r="CT2" s="269"/>
      <c r="CU2" s="269"/>
      <c r="CV2" s="269"/>
      <c r="CW2" s="269"/>
      <c r="CX2" s="269"/>
      <c r="CY2" s="269"/>
      <c r="CZ2" s="269"/>
      <c r="DA2" s="269"/>
      <c r="DB2" s="269"/>
      <c r="DC2" s="269"/>
      <c r="DD2" s="269"/>
      <c r="DE2" s="269"/>
      <c r="DF2" s="269"/>
      <c r="DG2" s="269"/>
      <c r="DH2" s="269"/>
      <c r="DI2" s="269"/>
      <c r="DJ2" s="269"/>
      <c r="DK2" s="269"/>
      <c r="DL2" s="269"/>
      <c r="DM2" s="269"/>
      <c r="DN2" s="269"/>
      <c r="DO2" s="269"/>
      <c r="DP2" s="269"/>
      <c r="DQ2" s="269"/>
      <c r="DR2" s="269"/>
      <c r="DS2" s="269"/>
      <c r="DT2" s="269"/>
      <c r="DU2" s="269"/>
      <c r="DV2" s="269"/>
      <c r="DW2" s="269"/>
      <c r="DX2" s="269"/>
      <c r="DY2" s="269"/>
      <c r="DZ2" s="269"/>
      <c r="EA2" s="269"/>
      <c r="EB2" s="269"/>
      <c r="EC2" s="269"/>
      <c r="ED2" s="269"/>
      <c r="EE2" s="269"/>
      <c r="EF2" s="269"/>
      <c r="EG2" s="269"/>
      <c r="EH2" s="269"/>
      <c r="EI2" s="269"/>
      <c r="EJ2" s="269"/>
      <c r="EK2" s="269"/>
      <c r="EL2" s="269"/>
      <c r="EM2" s="269"/>
      <c r="EN2" s="269"/>
      <c r="EO2" s="269"/>
      <c r="EP2" s="269"/>
      <c r="EQ2" s="269"/>
      <c r="ER2" s="269"/>
      <c r="ES2" s="269"/>
      <c r="ET2" s="269"/>
      <c r="EU2" s="269"/>
      <c r="EV2" s="269"/>
      <c r="EW2" s="269"/>
      <c r="EX2" s="269"/>
      <c r="EY2" s="269"/>
      <c r="EZ2" s="269"/>
      <c r="FA2" s="269"/>
      <c r="FB2" s="269"/>
      <c r="FC2" s="269"/>
      <c r="FD2" s="269"/>
      <c r="FE2" s="269"/>
      <c r="FF2" s="269"/>
      <c r="FG2" s="269"/>
      <c r="FH2" s="269"/>
      <c r="FI2" s="269"/>
      <c r="FJ2" s="269"/>
      <c r="FK2" s="269"/>
      <c r="FL2" s="269"/>
      <c r="FM2" s="269"/>
      <c r="FN2" s="269"/>
      <c r="FO2" s="269"/>
      <c r="FP2" s="269"/>
      <c r="FQ2" s="269"/>
      <c r="FR2" s="269"/>
      <c r="FS2" s="269"/>
      <c r="FT2" s="269"/>
      <c r="FU2" s="269"/>
      <c r="FV2" s="269"/>
      <c r="FW2" s="269"/>
      <c r="FX2" s="269"/>
      <c r="FY2" s="269"/>
      <c r="FZ2" s="269"/>
      <c r="GA2" s="269"/>
      <c r="GB2" s="269"/>
      <c r="GC2" s="269"/>
      <c r="GD2" s="269"/>
      <c r="GE2" s="269"/>
      <c r="GF2" s="269"/>
      <c r="GG2" s="269"/>
      <c r="GH2" s="269"/>
      <c r="GI2" s="269"/>
      <c r="GJ2" s="269"/>
      <c r="GK2" s="269"/>
      <c r="GL2" s="269"/>
      <c r="GM2" s="269"/>
      <c r="GN2" s="269"/>
      <c r="GO2" s="269"/>
      <c r="GP2" s="269"/>
      <c r="GQ2" s="269"/>
      <c r="GR2" s="269"/>
      <c r="GS2" s="269"/>
      <c r="GT2" s="269"/>
      <c r="GU2" s="269"/>
      <c r="GV2" s="269"/>
      <c r="GW2" s="269"/>
      <c r="GX2" s="269"/>
      <c r="GY2" s="269"/>
      <c r="GZ2" s="269"/>
      <c r="HA2" s="269"/>
      <c r="HB2" s="269"/>
      <c r="HC2" s="269"/>
      <c r="HD2" s="269"/>
      <c r="HE2" s="269"/>
      <c r="HF2" s="269"/>
      <c r="HG2" s="269"/>
      <c r="HH2" s="269"/>
      <c r="HI2" s="269"/>
      <c r="HJ2" s="269"/>
      <c r="HK2" s="269"/>
      <c r="HL2" s="269"/>
      <c r="HM2" s="269"/>
      <c r="HN2" s="269"/>
      <c r="HO2" s="269"/>
      <c r="HP2" s="269"/>
      <c r="HQ2" s="269"/>
      <c r="HR2" s="269"/>
      <c r="HS2" s="269"/>
      <c r="HT2" s="269"/>
      <c r="HU2" s="269"/>
      <c r="HV2" s="269"/>
      <c r="HW2" s="269"/>
      <c r="HX2" s="269"/>
      <c r="HY2" s="269"/>
      <c r="HZ2" s="269"/>
      <c r="IA2" s="269"/>
      <c r="IB2" s="269"/>
      <c r="IC2" s="269"/>
      <c r="ID2" s="269"/>
      <c r="IE2" s="269"/>
      <c r="IF2" s="269"/>
      <c r="IG2" s="269"/>
      <c r="IH2" s="269"/>
      <c r="II2" s="269"/>
      <c r="IJ2" s="269"/>
      <c r="IK2" s="269"/>
      <c r="IL2" s="269"/>
      <c r="IM2" s="269"/>
      <c r="IN2" s="269"/>
      <c r="IO2" s="269"/>
      <c r="IP2" s="269"/>
      <c r="IQ2" s="269"/>
      <c r="IR2" s="269"/>
      <c r="IS2" s="269"/>
      <c r="IT2" s="269"/>
      <c r="IU2" s="269"/>
      <c r="IV2" s="269"/>
    </row>
    <row r="3" spans="1:256" ht="21.75" x14ac:dyDescent="0.45">
      <c r="A3" s="276" t="s">
        <v>69</v>
      </c>
      <c r="B3" s="271"/>
      <c r="C3" s="271"/>
      <c r="D3" s="271"/>
      <c r="E3" s="271"/>
      <c r="F3" s="271"/>
      <c r="G3" s="271"/>
      <c r="H3" s="271"/>
      <c r="I3" s="271"/>
      <c r="J3" s="271"/>
      <c r="K3" s="271"/>
      <c r="L3" s="271"/>
      <c r="M3" s="271"/>
      <c r="N3" s="3"/>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69"/>
      <c r="AV3" s="269"/>
      <c r="AW3" s="269"/>
      <c r="AX3" s="269"/>
      <c r="AY3" s="269"/>
      <c r="AZ3" s="269"/>
      <c r="BA3" s="269"/>
      <c r="BB3" s="269"/>
      <c r="BC3" s="269"/>
      <c r="BD3" s="269"/>
      <c r="BE3" s="269"/>
      <c r="BF3" s="269"/>
      <c r="BG3" s="269"/>
      <c r="BH3" s="269"/>
      <c r="BI3" s="269"/>
      <c r="BJ3" s="269"/>
      <c r="BK3" s="269"/>
      <c r="BL3" s="269"/>
      <c r="BM3" s="269"/>
      <c r="BN3" s="269"/>
      <c r="BO3" s="269"/>
      <c r="BP3" s="269"/>
      <c r="BQ3" s="269"/>
      <c r="BR3" s="269"/>
      <c r="BS3" s="269"/>
      <c r="BT3" s="269"/>
      <c r="BU3" s="269"/>
      <c r="BV3" s="269"/>
      <c r="BW3" s="269"/>
      <c r="BX3" s="269"/>
      <c r="BY3" s="269"/>
      <c r="BZ3" s="269"/>
      <c r="CA3" s="269"/>
      <c r="CB3" s="269"/>
      <c r="CC3" s="269"/>
      <c r="CD3" s="269"/>
      <c r="CE3" s="269"/>
      <c r="CF3" s="269"/>
      <c r="CG3" s="269"/>
      <c r="CH3" s="269"/>
      <c r="CI3" s="269"/>
      <c r="CJ3" s="269"/>
      <c r="CK3" s="269"/>
      <c r="CL3" s="269"/>
      <c r="CM3" s="269"/>
      <c r="CN3" s="269"/>
      <c r="CO3" s="269"/>
      <c r="CP3" s="269"/>
      <c r="CQ3" s="269"/>
      <c r="CR3" s="269"/>
      <c r="CS3" s="269"/>
      <c r="CT3" s="269"/>
      <c r="CU3" s="269"/>
      <c r="CV3" s="269"/>
      <c r="CW3" s="269"/>
      <c r="CX3" s="269"/>
      <c r="CY3" s="269"/>
      <c r="CZ3" s="269"/>
      <c r="DA3" s="269"/>
      <c r="DB3" s="269"/>
      <c r="DC3" s="269"/>
      <c r="DD3" s="269"/>
      <c r="DE3" s="269"/>
      <c r="DF3" s="269"/>
      <c r="DG3" s="269"/>
      <c r="DH3" s="269"/>
      <c r="DI3" s="269"/>
      <c r="DJ3" s="269"/>
      <c r="DK3" s="269"/>
      <c r="DL3" s="269"/>
      <c r="DM3" s="269"/>
      <c r="DN3" s="269"/>
      <c r="DO3" s="269"/>
      <c r="DP3" s="269"/>
      <c r="DQ3" s="269"/>
      <c r="DR3" s="269"/>
      <c r="DS3" s="269"/>
      <c r="DT3" s="269"/>
      <c r="DU3" s="269"/>
      <c r="DV3" s="269"/>
      <c r="DW3" s="269"/>
      <c r="DX3" s="269"/>
      <c r="DY3" s="269"/>
      <c r="DZ3" s="269"/>
      <c r="EA3" s="269"/>
      <c r="EB3" s="269"/>
      <c r="EC3" s="269"/>
      <c r="ED3" s="269"/>
      <c r="EE3" s="269"/>
      <c r="EF3" s="269"/>
      <c r="EG3" s="269"/>
      <c r="EH3" s="269"/>
      <c r="EI3" s="269"/>
      <c r="EJ3" s="269"/>
      <c r="EK3" s="269"/>
      <c r="EL3" s="269"/>
      <c r="EM3" s="269"/>
      <c r="EN3" s="269"/>
      <c r="EO3" s="269"/>
      <c r="EP3" s="269"/>
      <c r="EQ3" s="269"/>
      <c r="ER3" s="269"/>
      <c r="ES3" s="269"/>
      <c r="ET3" s="269"/>
      <c r="EU3" s="269"/>
      <c r="EV3" s="269"/>
      <c r="EW3" s="269"/>
      <c r="EX3" s="269"/>
      <c r="EY3" s="269"/>
      <c r="EZ3" s="269"/>
      <c r="FA3" s="269"/>
      <c r="FB3" s="269"/>
      <c r="FC3" s="269"/>
      <c r="FD3" s="269"/>
      <c r="FE3" s="269"/>
      <c r="FF3" s="269"/>
      <c r="FG3" s="269"/>
      <c r="FH3" s="269"/>
      <c r="FI3" s="269"/>
      <c r="FJ3" s="269"/>
      <c r="FK3" s="269"/>
      <c r="FL3" s="269"/>
      <c r="FM3" s="269"/>
      <c r="FN3" s="269"/>
      <c r="FO3" s="269"/>
      <c r="FP3" s="269"/>
      <c r="FQ3" s="269"/>
      <c r="FR3" s="269"/>
      <c r="FS3" s="269"/>
      <c r="FT3" s="269"/>
      <c r="FU3" s="269"/>
      <c r="FV3" s="269"/>
      <c r="FW3" s="269"/>
      <c r="FX3" s="269"/>
      <c r="FY3" s="269"/>
      <c r="FZ3" s="269"/>
      <c r="GA3" s="269"/>
      <c r="GB3" s="269"/>
      <c r="GC3" s="269"/>
      <c r="GD3" s="269"/>
      <c r="GE3" s="269"/>
      <c r="GF3" s="269"/>
      <c r="GG3" s="269"/>
      <c r="GH3" s="269"/>
      <c r="GI3" s="269"/>
      <c r="GJ3" s="269"/>
      <c r="GK3" s="269"/>
      <c r="GL3" s="269"/>
      <c r="GM3" s="269"/>
      <c r="GN3" s="269"/>
      <c r="GO3" s="269"/>
      <c r="GP3" s="269"/>
      <c r="GQ3" s="269"/>
      <c r="GR3" s="269"/>
      <c r="GS3" s="269"/>
      <c r="GT3" s="269"/>
      <c r="GU3" s="269"/>
      <c r="GV3" s="269"/>
      <c r="GW3" s="269"/>
      <c r="GX3" s="269"/>
      <c r="GY3" s="269"/>
      <c r="GZ3" s="269"/>
      <c r="HA3" s="269"/>
      <c r="HB3" s="269"/>
      <c r="HC3" s="269"/>
      <c r="HD3" s="269"/>
      <c r="HE3" s="269"/>
      <c r="HF3" s="269"/>
      <c r="HG3" s="269"/>
      <c r="HH3" s="269"/>
      <c r="HI3" s="269"/>
      <c r="HJ3" s="269"/>
      <c r="HK3" s="269"/>
      <c r="HL3" s="269"/>
      <c r="HM3" s="269"/>
      <c r="HN3" s="269"/>
      <c r="HO3" s="269"/>
      <c r="HP3" s="269"/>
      <c r="HQ3" s="269"/>
      <c r="HR3" s="269"/>
      <c r="HS3" s="269"/>
      <c r="HT3" s="269"/>
      <c r="HU3" s="269"/>
      <c r="HV3" s="269"/>
      <c r="HW3" s="269"/>
      <c r="HX3" s="269"/>
      <c r="HY3" s="269"/>
      <c r="HZ3" s="269"/>
      <c r="IA3" s="269"/>
      <c r="IB3" s="269"/>
      <c r="IC3" s="269"/>
      <c r="ID3" s="269"/>
      <c r="IE3" s="269"/>
      <c r="IF3" s="269"/>
      <c r="IG3" s="269"/>
      <c r="IH3" s="269"/>
      <c r="II3" s="269"/>
      <c r="IJ3" s="269"/>
      <c r="IK3" s="269"/>
      <c r="IL3" s="269"/>
      <c r="IM3" s="269"/>
      <c r="IN3" s="269"/>
      <c r="IO3" s="269"/>
      <c r="IP3" s="269"/>
      <c r="IQ3" s="269"/>
      <c r="IR3" s="269"/>
      <c r="IS3" s="269"/>
      <c r="IT3" s="269"/>
      <c r="IU3" s="269"/>
      <c r="IV3" s="269"/>
    </row>
    <row r="4" spans="1:256" ht="15" thickBot="1" x14ac:dyDescent="0.25"/>
    <row r="5" spans="1:256" ht="42" customHeight="1" thickBot="1" x14ac:dyDescent="0.25">
      <c r="A5" s="54" t="s">
        <v>8</v>
      </c>
      <c r="B5" s="37" t="s">
        <v>14</v>
      </c>
      <c r="C5" t="e">
        <f>#REF!</f>
        <v>#REF!</v>
      </c>
      <c r="D5" t="e">
        <f>#REF!</f>
        <v>#REF!</v>
      </c>
      <c r="F5" s="59"/>
      <c r="G5" s="60" t="s">
        <v>34</v>
      </c>
      <c r="H5" s="60" t="s">
        <v>35</v>
      </c>
      <c r="I5" s="60" t="s">
        <v>10</v>
      </c>
      <c r="J5" s="61" t="s">
        <v>37</v>
      </c>
      <c r="K5" s="7"/>
    </row>
    <row r="6" spans="1:256" ht="24" customHeight="1" thickBot="1" x14ac:dyDescent="0.25">
      <c r="A6" s="38" t="s">
        <v>23</v>
      </c>
      <c r="B6" s="39" t="s">
        <v>48</v>
      </c>
      <c r="C6" t="e">
        <f>#REF!</f>
        <v>#REF!</v>
      </c>
      <c r="D6" t="e">
        <f>#REF!</f>
        <v>#REF!</v>
      </c>
      <c r="F6" s="64" t="s">
        <v>38</v>
      </c>
      <c r="G6" s="62">
        <v>15</v>
      </c>
      <c r="H6" s="57">
        <v>9</v>
      </c>
      <c r="I6" s="57">
        <v>65</v>
      </c>
      <c r="J6" s="58">
        <f>SUM(G6:I6)</f>
        <v>89</v>
      </c>
      <c r="K6" s="47"/>
    </row>
    <row r="7" spans="1:256" ht="22.5" customHeight="1" thickBot="1" x14ac:dyDescent="0.25">
      <c r="A7" s="40" t="s">
        <v>23</v>
      </c>
      <c r="B7" s="39" t="s">
        <v>48</v>
      </c>
      <c r="C7" t="e">
        <f>#REF!</f>
        <v>#REF!</v>
      </c>
      <c r="D7" t="e">
        <f>#REF!</f>
        <v>#REF!</v>
      </c>
      <c r="F7" s="65" t="s">
        <v>39</v>
      </c>
      <c r="G7" s="63">
        <v>0.17</v>
      </c>
      <c r="H7" s="55">
        <v>0.1</v>
      </c>
      <c r="I7" s="55">
        <v>0.73</v>
      </c>
      <c r="J7" s="56">
        <v>1</v>
      </c>
      <c r="K7" s="48"/>
    </row>
    <row r="8" spans="1:256" ht="15" thickBot="1" x14ac:dyDescent="0.25">
      <c r="A8" s="41" t="s">
        <v>23</v>
      </c>
      <c r="B8" s="39" t="s">
        <v>48</v>
      </c>
      <c r="C8" t="e">
        <f>#REF!</f>
        <v>#REF!</v>
      </c>
      <c r="D8" t="e">
        <f>#REF!</f>
        <v>#REF!</v>
      </c>
    </row>
    <row r="9" spans="1:256" ht="15" thickBot="1" x14ac:dyDescent="0.25">
      <c r="A9" s="40" t="s">
        <v>23</v>
      </c>
      <c r="B9" s="39" t="s">
        <v>48</v>
      </c>
      <c r="C9" t="e">
        <f>#REF!</f>
        <v>#REF!</v>
      </c>
      <c r="D9" t="e">
        <f>#REF!</f>
        <v>#REF!</v>
      </c>
    </row>
    <row r="10" spans="1:256" ht="15" thickBot="1" x14ac:dyDescent="0.25">
      <c r="A10" s="38" t="s">
        <v>23</v>
      </c>
      <c r="B10" s="39" t="s">
        <v>48</v>
      </c>
      <c r="C10" t="e">
        <f>#REF!</f>
        <v>#REF!</v>
      </c>
      <c r="D10" t="e">
        <f>#REF!</f>
        <v>#REF!</v>
      </c>
    </row>
    <row r="11" spans="1:256" ht="15" thickBot="1" x14ac:dyDescent="0.25">
      <c r="A11" s="38" t="s">
        <v>23</v>
      </c>
      <c r="B11" s="39" t="s">
        <v>48</v>
      </c>
      <c r="C11" t="e">
        <f>#REF!</f>
        <v>#REF!</v>
      </c>
      <c r="D11" t="e">
        <f>#REF!</f>
        <v>#REF!</v>
      </c>
    </row>
    <row r="12" spans="1:256" ht="15" thickBot="1" x14ac:dyDescent="0.25">
      <c r="A12" s="38" t="s">
        <v>23</v>
      </c>
      <c r="B12" s="39" t="s">
        <v>48</v>
      </c>
      <c r="C12" t="e">
        <f>#REF!</f>
        <v>#REF!</v>
      </c>
      <c r="D12" t="e">
        <f>#REF!</f>
        <v>#REF!</v>
      </c>
    </row>
    <row r="13" spans="1:256" ht="15" thickBot="1" x14ac:dyDescent="0.25">
      <c r="A13" s="38" t="s">
        <v>23</v>
      </c>
      <c r="B13" s="39" t="s">
        <v>48</v>
      </c>
      <c r="C13" t="e">
        <f>#REF!</f>
        <v>#REF!</v>
      </c>
      <c r="D13" t="e">
        <f>#REF!</f>
        <v>#REF!</v>
      </c>
    </row>
    <row r="14" spans="1:256" ht="15" thickBot="1" x14ac:dyDescent="0.25">
      <c r="A14" s="38" t="s">
        <v>23</v>
      </c>
      <c r="B14" s="39" t="s">
        <v>48</v>
      </c>
      <c r="C14" t="e">
        <f>#REF!</f>
        <v>#REF!</v>
      </c>
      <c r="D14" t="e">
        <f>#REF!</f>
        <v>#REF!</v>
      </c>
    </row>
    <row r="15" spans="1:256" ht="15" thickBot="1" x14ac:dyDescent="0.25">
      <c r="A15" s="38" t="s">
        <v>23</v>
      </c>
      <c r="B15" s="39" t="s">
        <v>48</v>
      </c>
      <c r="C15" t="e">
        <f>#REF!</f>
        <v>#REF!</v>
      </c>
      <c r="D15" t="e">
        <f>#REF!</f>
        <v>#REF!</v>
      </c>
    </row>
    <row r="16" spans="1:256" ht="15" thickBot="1" x14ac:dyDescent="0.25">
      <c r="A16" s="38" t="s">
        <v>23</v>
      </c>
      <c r="B16" s="39" t="s">
        <v>48</v>
      </c>
      <c r="C16" t="e">
        <f>#REF!</f>
        <v>#REF!</v>
      </c>
      <c r="D16" t="e">
        <f>#REF!</f>
        <v>#REF!</v>
      </c>
    </row>
    <row r="17" spans="1:4" ht="15" thickBot="1" x14ac:dyDescent="0.25">
      <c r="A17" s="40" t="s">
        <v>23</v>
      </c>
      <c r="B17" s="39" t="s">
        <v>48</v>
      </c>
      <c r="C17" t="e">
        <f>#REF!</f>
        <v>#REF!</v>
      </c>
      <c r="D17" t="e">
        <f>#REF!</f>
        <v>#REF!</v>
      </c>
    </row>
    <row r="18" spans="1:4" ht="15" thickBot="1" x14ac:dyDescent="0.25">
      <c r="A18" s="41" t="s">
        <v>22</v>
      </c>
      <c r="B18" s="39" t="s">
        <v>48</v>
      </c>
      <c r="C18" t="e">
        <f>#REF!</f>
        <v>#REF!</v>
      </c>
      <c r="D18" t="e">
        <f>#REF!</f>
        <v>#REF!</v>
      </c>
    </row>
    <row r="19" spans="1:4" ht="15" thickBot="1" x14ac:dyDescent="0.25">
      <c r="A19" s="38" t="s">
        <v>24</v>
      </c>
      <c r="B19" s="39" t="s">
        <v>48</v>
      </c>
      <c r="C19" t="e">
        <f>#REF!</f>
        <v>#REF!</v>
      </c>
      <c r="D19" t="e">
        <f>#REF!</f>
        <v>#REF!</v>
      </c>
    </row>
    <row r="20" spans="1:4" ht="15" thickBot="1" x14ac:dyDescent="0.25">
      <c r="A20" s="38" t="s">
        <v>46</v>
      </c>
      <c r="B20" s="39" t="s">
        <v>48</v>
      </c>
      <c r="C20" t="e">
        <f>#REF!</f>
        <v>#REF!</v>
      </c>
      <c r="D20" t="e">
        <f>#REF!</f>
        <v>#REF!</v>
      </c>
    </row>
    <row r="21" spans="1:4" ht="15" thickBot="1" x14ac:dyDescent="0.25">
      <c r="A21" s="41" t="s">
        <v>22</v>
      </c>
      <c r="B21" s="42" t="s">
        <v>47</v>
      </c>
      <c r="C21" t="e">
        <f>#REF!</f>
        <v>#REF!</v>
      </c>
      <c r="D21" t="e">
        <f>#REF!</f>
        <v>#REF!</v>
      </c>
    </row>
    <row r="22" spans="1:4" ht="15" thickBot="1" x14ac:dyDescent="0.25">
      <c r="A22" s="41" t="s">
        <v>22</v>
      </c>
      <c r="B22" s="42" t="s">
        <v>47</v>
      </c>
      <c r="C22" t="e">
        <f>#REF!</f>
        <v>#REF!</v>
      </c>
      <c r="D22" t="e">
        <f>#REF!</f>
        <v>#REF!</v>
      </c>
    </row>
    <row r="23" spans="1:4" ht="15" thickBot="1" x14ac:dyDescent="0.25">
      <c r="A23" s="40" t="s">
        <v>31</v>
      </c>
      <c r="B23" s="42" t="s">
        <v>47</v>
      </c>
      <c r="C23" t="e">
        <f>#REF!</f>
        <v>#REF!</v>
      </c>
      <c r="D23" t="e">
        <f>#REF!</f>
        <v>#REF!</v>
      </c>
    </row>
    <row r="24" spans="1:4" ht="15" thickBot="1" x14ac:dyDescent="0.25">
      <c r="A24" s="43" t="s">
        <v>22</v>
      </c>
      <c r="B24" s="42" t="s">
        <v>47</v>
      </c>
      <c r="C24" t="e">
        <f>#REF!</f>
        <v>#REF!</v>
      </c>
      <c r="D24" t="e">
        <f>#REF!</f>
        <v>#REF!</v>
      </c>
    </row>
    <row r="25" spans="1:4" ht="15" thickBot="1" x14ac:dyDescent="0.25">
      <c r="A25" s="40" t="s">
        <v>22</v>
      </c>
      <c r="B25" s="42" t="s">
        <v>47</v>
      </c>
      <c r="C25" t="e">
        <f>#REF!</f>
        <v>#REF!</v>
      </c>
      <c r="D25" t="e">
        <f>#REF!</f>
        <v>#REF!</v>
      </c>
    </row>
    <row r="26" spans="1:4" ht="15" thickBot="1" x14ac:dyDescent="0.25">
      <c r="A26" s="38" t="s">
        <v>22</v>
      </c>
      <c r="B26" s="42" t="s">
        <v>47</v>
      </c>
      <c r="C26" t="e">
        <f>#REF!</f>
        <v>#REF!</v>
      </c>
      <c r="D26" t="e">
        <f>#REF!</f>
        <v>#REF!</v>
      </c>
    </row>
    <row r="27" spans="1:4" ht="15" thickBot="1" x14ac:dyDescent="0.25">
      <c r="A27" s="43" t="s">
        <v>22</v>
      </c>
      <c r="B27" s="42" t="s">
        <v>47</v>
      </c>
      <c r="C27" t="e">
        <f>#REF!</f>
        <v>#REF!</v>
      </c>
      <c r="D27" t="e">
        <f>#REF!</f>
        <v>#REF!</v>
      </c>
    </row>
    <row r="28" spans="1:4" ht="15" thickBot="1" x14ac:dyDescent="0.25">
      <c r="A28" s="44" t="s">
        <v>22</v>
      </c>
      <c r="B28" s="42" t="s">
        <v>47</v>
      </c>
      <c r="C28" t="e">
        <f>#REF!</f>
        <v>#REF!</v>
      </c>
      <c r="D28" t="e">
        <f>#REF!</f>
        <v>#REF!</v>
      </c>
    </row>
    <row r="29" spans="1:4" ht="20.25" customHeight="1" thickBot="1" x14ac:dyDescent="0.25">
      <c r="A29" s="40" t="s">
        <v>31</v>
      </c>
      <c r="B29" s="42" t="s">
        <v>47</v>
      </c>
      <c r="C29" t="e">
        <f>#REF!</f>
        <v>#REF!</v>
      </c>
      <c r="D29" t="e">
        <f>#REF!</f>
        <v>#REF!</v>
      </c>
    </row>
    <row r="30" spans="1:4" ht="20.25" customHeight="1" thickBot="1" x14ac:dyDescent="0.25">
      <c r="A30" s="40" t="s">
        <v>31</v>
      </c>
      <c r="B30" s="45" t="s">
        <v>27</v>
      </c>
    </row>
    <row r="31" spans="1:4" ht="15" thickBot="1" x14ac:dyDescent="0.25">
      <c r="A31" s="38" t="s">
        <v>20</v>
      </c>
      <c r="B31" s="45" t="s">
        <v>27</v>
      </c>
    </row>
    <row r="32" spans="1:4" ht="15" thickBot="1" x14ac:dyDescent="0.25">
      <c r="A32" s="43" t="s">
        <v>21</v>
      </c>
      <c r="B32" s="45" t="s">
        <v>27</v>
      </c>
    </row>
    <row r="33" spans="1:5" ht="15" thickBot="1" x14ac:dyDescent="0.25">
      <c r="A33" s="40" t="s">
        <v>31</v>
      </c>
      <c r="B33" s="45" t="s">
        <v>27</v>
      </c>
    </row>
    <row r="34" spans="1:5" ht="15" thickBot="1" x14ac:dyDescent="0.25">
      <c r="A34" s="40" t="s">
        <v>31</v>
      </c>
      <c r="B34" s="45" t="s">
        <v>27</v>
      </c>
    </row>
    <row r="35" spans="1:5" ht="15" thickBot="1" x14ac:dyDescent="0.25">
      <c r="A35" s="43" t="s">
        <v>21</v>
      </c>
      <c r="B35" s="45" t="s">
        <v>27</v>
      </c>
    </row>
    <row r="36" spans="1:5" ht="15" thickBot="1" x14ac:dyDescent="0.25">
      <c r="A36" s="40" t="s">
        <v>21</v>
      </c>
      <c r="B36" s="45" t="s">
        <v>27</v>
      </c>
    </row>
    <row r="37" spans="1:5" ht="15" thickBot="1" x14ac:dyDescent="0.25">
      <c r="A37" s="40" t="s">
        <v>21</v>
      </c>
      <c r="B37" s="45" t="s">
        <v>27</v>
      </c>
    </row>
    <row r="38" spans="1:5" ht="15" thickBot="1" x14ac:dyDescent="0.25">
      <c r="A38" s="40" t="s">
        <v>21</v>
      </c>
      <c r="B38" s="45" t="s">
        <v>27</v>
      </c>
    </row>
    <row r="39" spans="1:5" ht="22.5" customHeight="1" thickBot="1" x14ac:dyDescent="0.25">
      <c r="A39" s="40" t="s">
        <v>31</v>
      </c>
      <c r="B39" s="45" t="s">
        <v>27</v>
      </c>
      <c r="C39" t="e">
        <f>#REF!</f>
        <v>#REF!</v>
      </c>
      <c r="D39" t="e">
        <f>#REF!</f>
        <v>#REF!</v>
      </c>
    </row>
    <row r="40" spans="1:5" ht="19.5" customHeight="1" thickBot="1" x14ac:dyDescent="0.25">
      <c r="A40" s="40" t="s">
        <v>31</v>
      </c>
      <c r="B40" s="45" t="s">
        <v>27</v>
      </c>
      <c r="C40" t="e">
        <f>#REF!</f>
        <v>#REF!</v>
      </c>
      <c r="D40" t="e">
        <f>#REF!</f>
        <v>#REF!</v>
      </c>
    </row>
    <row r="41" spans="1:5" ht="20.25" customHeight="1" thickBot="1" x14ac:dyDescent="0.25">
      <c r="A41" s="40" t="s">
        <v>31</v>
      </c>
      <c r="B41" s="45" t="s">
        <v>27</v>
      </c>
      <c r="C41" t="e">
        <f>#REF!</f>
        <v>#REF!</v>
      </c>
      <c r="D41" t="e">
        <f>#REF!</f>
        <v>#REF!</v>
      </c>
    </row>
    <row r="42" spans="1:5" ht="20.25" customHeight="1" thickBot="1" x14ac:dyDescent="0.25">
      <c r="A42" s="40" t="s">
        <v>31</v>
      </c>
      <c r="B42" s="45" t="s">
        <v>27</v>
      </c>
    </row>
    <row r="43" spans="1:5" ht="21" customHeight="1" thickBot="1" x14ac:dyDescent="0.25">
      <c r="A43" s="40" t="s">
        <v>31</v>
      </c>
      <c r="B43" s="45" t="s">
        <v>27</v>
      </c>
      <c r="C43" t="e">
        <f>#REF!</f>
        <v>#REF!</v>
      </c>
      <c r="D43" t="e">
        <f>#REF!</f>
        <v>#REF!</v>
      </c>
    </row>
    <row r="44" spans="1:5" ht="18.75" customHeight="1" thickBot="1" x14ac:dyDescent="0.25">
      <c r="A44" s="40" t="s">
        <v>31</v>
      </c>
      <c r="B44" s="45" t="s">
        <v>27</v>
      </c>
    </row>
    <row r="45" spans="1:5" ht="16.5" customHeight="1" thickBot="1" x14ac:dyDescent="0.25">
      <c r="A45" s="40" t="s">
        <v>21</v>
      </c>
      <c r="B45" s="45" t="s">
        <v>27</v>
      </c>
      <c r="E45" s="7"/>
    </row>
    <row r="46" spans="1:5" ht="18" customHeight="1" thickBot="1" x14ac:dyDescent="0.25">
      <c r="A46" s="40" t="s">
        <v>31</v>
      </c>
      <c r="B46" s="45" t="s">
        <v>27</v>
      </c>
      <c r="C46" s="9"/>
      <c r="D46" s="36"/>
      <c r="E46" s="7"/>
    </row>
    <row r="47" spans="1:5" ht="21.75" customHeight="1" thickBot="1" x14ac:dyDescent="0.25">
      <c r="A47" s="40" t="s">
        <v>31</v>
      </c>
      <c r="B47" s="45" t="s">
        <v>27</v>
      </c>
      <c r="C47" s="34"/>
      <c r="D47" s="35"/>
    </row>
    <row r="48" spans="1:5" ht="20.25" customHeight="1" thickBot="1" x14ac:dyDescent="0.25">
      <c r="A48" s="40" t="s">
        <v>31</v>
      </c>
      <c r="B48" s="45" t="s">
        <v>27</v>
      </c>
      <c r="C48" s="9"/>
      <c r="D48" s="2"/>
    </row>
    <row r="49" spans="1:4" ht="15" thickBot="1" x14ac:dyDescent="0.25">
      <c r="A49" s="41" t="s">
        <v>20</v>
      </c>
      <c r="B49" s="45" t="s">
        <v>27</v>
      </c>
      <c r="C49" s="9"/>
      <c r="D49" s="2"/>
    </row>
    <row r="50" spans="1:4" ht="20.25" customHeight="1" thickBot="1" x14ac:dyDescent="0.25">
      <c r="A50" s="40" t="s">
        <v>31</v>
      </c>
      <c r="B50" s="45" t="s">
        <v>27</v>
      </c>
      <c r="C50" s="9"/>
      <c r="D50" s="2"/>
    </row>
    <row r="51" spans="1:4" ht="19.5" customHeight="1" thickBot="1" x14ac:dyDescent="0.25">
      <c r="A51" s="40" t="s">
        <v>31</v>
      </c>
      <c r="B51" s="45" t="s">
        <v>27</v>
      </c>
      <c r="C51" s="9"/>
      <c r="D51" s="2"/>
    </row>
    <row r="52" spans="1:4" ht="17.25" customHeight="1" thickBot="1" x14ac:dyDescent="0.25">
      <c r="A52" s="40" t="s">
        <v>31</v>
      </c>
      <c r="B52" s="45" t="s">
        <v>27</v>
      </c>
      <c r="C52" s="9"/>
      <c r="D52" s="2"/>
    </row>
    <row r="53" spans="1:4" ht="15" thickBot="1" x14ac:dyDescent="0.25">
      <c r="A53" s="40" t="s">
        <v>31</v>
      </c>
      <c r="B53" s="45" t="s">
        <v>27</v>
      </c>
    </row>
    <row r="54" spans="1:4" ht="18.75" customHeight="1" thickBot="1" x14ac:dyDescent="0.25">
      <c r="A54" s="40" t="s">
        <v>31</v>
      </c>
      <c r="B54" s="45" t="s">
        <v>27</v>
      </c>
    </row>
    <row r="55" spans="1:4" ht="15" thickBot="1" x14ac:dyDescent="0.25">
      <c r="A55" s="40" t="s">
        <v>20</v>
      </c>
      <c r="B55" s="45" t="s">
        <v>27</v>
      </c>
    </row>
    <row r="56" spans="1:4" ht="15" thickBot="1" x14ac:dyDescent="0.25">
      <c r="A56" s="38" t="s">
        <v>21</v>
      </c>
      <c r="B56" s="45" t="s">
        <v>27</v>
      </c>
    </row>
    <row r="57" spans="1:4" ht="18.75" customHeight="1" thickBot="1" x14ac:dyDescent="0.25">
      <c r="A57" s="40" t="s">
        <v>31</v>
      </c>
      <c r="B57" s="45" t="s">
        <v>27</v>
      </c>
    </row>
    <row r="58" spans="1:4" ht="15" thickBot="1" x14ac:dyDescent="0.25">
      <c r="A58" s="38" t="s">
        <v>21</v>
      </c>
      <c r="B58" s="45" t="s">
        <v>27</v>
      </c>
    </row>
    <row r="59" spans="1:4" ht="21" customHeight="1" thickBot="1" x14ac:dyDescent="0.25">
      <c r="A59" s="40" t="s">
        <v>31</v>
      </c>
      <c r="B59" s="45" t="s">
        <v>27</v>
      </c>
    </row>
    <row r="60" spans="1:4" ht="20.25" customHeight="1" thickBot="1" x14ac:dyDescent="0.25">
      <c r="A60" s="40" t="s">
        <v>31</v>
      </c>
      <c r="B60" s="45" t="s">
        <v>27</v>
      </c>
    </row>
    <row r="61" spans="1:4" ht="21" customHeight="1" thickBot="1" x14ac:dyDescent="0.25">
      <c r="A61" s="40" t="s">
        <v>31</v>
      </c>
      <c r="B61" s="45" t="s">
        <v>27</v>
      </c>
    </row>
    <row r="62" spans="1:4" ht="19.5" customHeight="1" thickBot="1" x14ac:dyDescent="0.25">
      <c r="A62" s="40" t="s">
        <v>31</v>
      </c>
      <c r="B62" s="45" t="s">
        <v>27</v>
      </c>
    </row>
    <row r="63" spans="1:4" ht="15" thickBot="1" x14ac:dyDescent="0.25">
      <c r="A63" s="46" t="s">
        <v>21</v>
      </c>
      <c r="B63" s="45" t="s">
        <v>27</v>
      </c>
    </row>
    <row r="64" spans="1:4" ht="21.75" customHeight="1" thickBot="1" x14ac:dyDescent="0.25">
      <c r="A64" s="40" t="s">
        <v>31</v>
      </c>
      <c r="B64" s="45" t="s">
        <v>27</v>
      </c>
    </row>
    <row r="65" spans="1:2" ht="21" customHeight="1" thickBot="1" x14ac:dyDescent="0.25">
      <c r="A65" s="40" t="s">
        <v>31</v>
      </c>
      <c r="B65" s="45" t="s">
        <v>27</v>
      </c>
    </row>
    <row r="66" spans="1:2" ht="20.25" customHeight="1" thickBot="1" x14ac:dyDescent="0.25">
      <c r="A66" s="40" t="s">
        <v>31</v>
      </c>
      <c r="B66" s="45" t="s">
        <v>27</v>
      </c>
    </row>
    <row r="67" spans="1:2" ht="15" thickBot="1" x14ac:dyDescent="0.25">
      <c r="A67" s="40" t="s">
        <v>21</v>
      </c>
      <c r="B67" s="45" t="s">
        <v>27</v>
      </c>
    </row>
    <row r="68" spans="1:2" ht="15" thickBot="1" x14ac:dyDescent="0.25">
      <c r="A68" s="40" t="s">
        <v>21</v>
      </c>
      <c r="B68" s="45" t="s">
        <v>27</v>
      </c>
    </row>
    <row r="69" spans="1:2" ht="15" thickBot="1" x14ac:dyDescent="0.25">
      <c r="A69" s="40" t="s">
        <v>21</v>
      </c>
      <c r="B69" s="45" t="s">
        <v>27</v>
      </c>
    </row>
    <row r="70" spans="1:2" ht="15" thickBot="1" x14ac:dyDescent="0.25">
      <c r="A70" s="38" t="s">
        <v>21</v>
      </c>
      <c r="B70" s="45" t="s">
        <v>27</v>
      </c>
    </row>
    <row r="71" spans="1:2" ht="15" thickBot="1" x14ac:dyDescent="0.25">
      <c r="A71" s="40" t="s">
        <v>20</v>
      </c>
      <c r="B71" s="45" t="s">
        <v>27</v>
      </c>
    </row>
    <row r="72" spans="1:2" ht="17.25" customHeight="1" thickBot="1" x14ac:dyDescent="0.25">
      <c r="A72" s="40" t="s">
        <v>31</v>
      </c>
      <c r="B72" s="45" t="s">
        <v>27</v>
      </c>
    </row>
    <row r="73" spans="1:2" ht="15" thickBot="1" x14ac:dyDescent="0.25">
      <c r="A73" s="38" t="s">
        <v>21</v>
      </c>
      <c r="B73" s="45" t="s">
        <v>27</v>
      </c>
    </row>
    <row r="74" spans="1:2" ht="15" thickBot="1" x14ac:dyDescent="0.25">
      <c r="A74" s="40" t="s">
        <v>21</v>
      </c>
      <c r="B74" s="45" t="s">
        <v>27</v>
      </c>
    </row>
    <row r="75" spans="1:2" ht="16.5" customHeight="1" thickBot="1" x14ac:dyDescent="0.25">
      <c r="A75" s="40" t="s">
        <v>31</v>
      </c>
      <c r="B75" s="45" t="s">
        <v>27</v>
      </c>
    </row>
    <row r="76" spans="1:2" ht="19.5" customHeight="1" thickBot="1" x14ac:dyDescent="0.25">
      <c r="A76" s="40" t="s">
        <v>31</v>
      </c>
      <c r="B76" s="45" t="s">
        <v>27</v>
      </c>
    </row>
    <row r="77" spans="1:2" ht="15" thickBot="1" x14ac:dyDescent="0.25">
      <c r="A77" s="40" t="s">
        <v>20</v>
      </c>
      <c r="B77" s="45" t="s">
        <v>27</v>
      </c>
    </row>
    <row r="78" spans="1:2" ht="21" customHeight="1" thickBot="1" x14ac:dyDescent="0.25">
      <c r="A78" s="40" t="s">
        <v>31</v>
      </c>
      <c r="B78" s="45" t="s">
        <v>27</v>
      </c>
    </row>
    <row r="79" spans="1:2" ht="18" customHeight="1" thickBot="1" x14ac:dyDescent="0.25">
      <c r="A79" s="40" t="s">
        <v>31</v>
      </c>
      <c r="B79" s="45" t="s">
        <v>27</v>
      </c>
    </row>
    <row r="80" spans="1:2" ht="15" thickBot="1" x14ac:dyDescent="0.25">
      <c r="A80" s="40" t="s">
        <v>21</v>
      </c>
      <c r="B80" s="45" t="s">
        <v>27</v>
      </c>
    </row>
    <row r="81" spans="1:14" ht="15" thickBot="1" x14ac:dyDescent="0.25">
      <c r="A81" s="40" t="s">
        <v>21</v>
      </c>
      <c r="B81" s="45" t="s">
        <v>27</v>
      </c>
    </row>
    <row r="82" spans="1:14" ht="20.25" customHeight="1" thickBot="1" x14ac:dyDescent="0.25">
      <c r="A82" s="40" t="s">
        <v>31</v>
      </c>
      <c r="B82" s="45" t="s">
        <v>27</v>
      </c>
    </row>
    <row r="83" spans="1:14" ht="21.75" customHeight="1" thickBot="1" x14ac:dyDescent="0.25">
      <c r="A83" s="40" t="s">
        <v>31</v>
      </c>
      <c r="B83" s="45" t="s">
        <v>27</v>
      </c>
    </row>
    <row r="84" spans="1:14" ht="15" thickBot="1" x14ac:dyDescent="0.25">
      <c r="A84" s="38" t="s">
        <v>20</v>
      </c>
      <c r="B84" s="45" t="s">
        <v>27</v>
      </c>
    </row>
    <row r="85" spans="1:14" ht="21.75" customHeight="1" thickBot="1" x14ac:dyDescent="0.25">
      <c r="A85" s="40" t="s">
        <v>31</v>
      </c>
      <c r="B85" s="45" t="s">
        <v>27</v>
      </c>
    </row>
    <row r="86" spans="1:14" ht="18" customHeight="1" thickBot="1" x14ac:dyDescent="0.25">
      <c r="A86" s="40" t="s">
        <v>31</v>
      </c>
      <c r="B86" s="45" t="s">
        <v>27</v>
      </c>
    </row>
    <row r="87" spans="1:14" ht="18.75" customHeight="1" thickBot="1" x14ac:dyDescent="0.25">
      <c r="A87" s="40" t="s">
        <v>31</v>
      </c>
      <c r="B87" s="45" t="s">
        <v>27</v>
      </c>
    </row>
    <row r="88" spans="1:14" ht="19.5" customHeight="1" thickBot="1" x14ac:dyDescent="0.25">
      <c r="A88" s="40" t="s">
        <v>31</v>
      </c>
      <c r="B88" s="45" t="s">
        <v>27</v>
      </c>
    </row>
    <row r="89" spans="1:14" ht="15" thickBot="1" x14ac:dyDescent="0.25">
      <c r="A89" s="38" t="s">
        <v>20</v>
      </c>
      <c r="B89" s="45" t="s">
        <v>27</v>
      </c>
    </row>
    <row r="90" spans="1:14" ht="18.75" customHeight="1" thickBot="1" x14ac:dyDescent="0.25">
      <c r="A90" s="40" t="s">
        <v>31</v>
      </c>
      <c r="B90" s="45" t="s">
        <v>27</v>
      </c>
    </row>
    <row r="91" spans="1:14" ht="20.25" customHeight="1" thickBot="1" x14ac:dyDescent="0.25">
      <c r="A91" s="40" t="s">
        <v>31</v>
      </c>
      <c r="B91" s="45" t="s">
        <v>27</v>
      </c>
    </row>
    <row r="92" spans="1:14" ht="15" thickBot="1" x14ac:dyDescent="0.25">
      <c r="A92" s="44" t="s">
        <v>21</v>
      </c>
      <c r="B92" s="45" t="s">
        <v>27</v>
      </c>
    </row>
    <row r="93" spans="1:14" ht="22.5" customHeight="1" thickBot="1" x14ac:dyDescent="0.25">
      <c r="A93" s="40" t="s">
        <v>31</v>
      </c>
      <c r="B93" s="45" t="s">
        <v>27</v>
      </c>
    </row>
    <row r="94" spans="1:14" ht="15" thickBot="1" x14ac:dyDescent="0.25">
      <c r="A94" s="38" t="s">
        <v>20</v>
      </c>
      <c r="B94" s="45" t="s">
        <v>27</v>
      </c>
    </row>
    <row r="95" spans="1:14" ht="15" thickBot="1" x14ac:dyDescent="0.25">
      <c r="F95" s="277" t="s">
        <v>71</v>
      </c>
      <c r="G95" s="278"/>
      <c r="H95" s="278"/>
      <c r="I95" s="278"/>
      <c r="J95" s="278"/>
      <c r="K95" s="278"/>
      <c r="L95" s="278"/>
      <c r="M95" s="278"/>
      <c r="N95" s="279"/>
    </row>
    <row r="96" spans="1:14" ht="36.75" thickBot="1" x14ac:dyDescent="0.25">
      <c r="F96" s="83"/>
      <c r="G96" s="79" t="s">
        <v>31</v>
      </c>
      <c r="H96" s="80" t="s">
        <v>33</v>
      </c>
      <c r="I96" s="79" t="s">
        <v>30</v>
      </c>
      <c r="J96" s="81" t="s">
        <v>67</v>
      </c>
      <c r="K96" s="79" t="s">
        <v>32</v>
      </c>
      <c r="L96" s="79" t="s">
        <v>24</v>
      </c>
      <c r="M96" s="82" t="s">
        <v>46</v>
      </c>
      <c r="N96" s="84" t="s">
        <v>37</v>
      </c>
    </row>
    <row r="97" spans="6:14" ht="15" thickTop="1" x14ac:dyDescent="0.2">
      <c r="F97" s="85" t="s">
        <v>40</v>
      </c>
      <c r="G97" s="49">
        <v>41</v>
      </c>
      <c r="H97" s="51">
        <v>18</v>
      </c>
      <c r="I97" s="49">
        <v>12</v>
      </c>
      <c r="J97" s="49">
        <v>8</v>
      </c>
      <c r="K97" s="49">
        <v>8</v>
      </c>
      <c r="L97" s="52">
        <v>1</v>
      </c>
      <c r="M97" s="53">
        <v>1</v>
      </c>
      <c r="N97" s="86">
        <f>SUM(G97:M97)</f>
        <v>89</v>
      </c>
    </row>
    <row r="98" spans="6:14" ht="15" thickBot="1" x14ac:dyDescent="0.25">
      <c r="F98" s="87" t="s">
        <v>39</v>
      </c>
      <c r="G98" s="55" t="s">
        <v>62</v>
      </c>
      <c r="H98" s="88" t="s">
        <v>65</v>
      </c>
      <c r="I98" s="55" t="s">
        <v>64</v>
      </c>
      <c r="J98" s="55" t="s">
        <v>63</v>
      </c>
      <c r="K98" s="55" t="s">
        <v>63</v>
      </c>
      <c r="L98" s="89" t="s">
        <v>66</v>
      </c>
      <c r="M98" s="89" t="s">
        <v>66</v>
      </c>
      <c r="N98" s="90">
        <v>1</v>
      </c>
    </row>
  </sheetData>
  <mergeCells count="245">
    <mergeCell ref="F95:N95"/>
    <mergeCell ref="O2:P2"/>
    <mergeCell ref="Q2:R2"/>
    <mergeCell ref="S2:T2"/>
    <mergeCell ref="U2:V2"/>
    <mergeCell ref="W2:X2"/>
    <mergeCell ref="Y2:Z2"/>
    <mergeCell ref="AM2:AN2"/>
    <mergeCell ref="AO2:AP2"/>
    <mergeCell ref="Q3:R3"/>
    <mergeCell ref="S3:T3"/>
    <mergeCell ref="U3:V3"/>
    <mergeCell ref="W3:X3"/>
    <mergeCell ref="Y3:Z3"/>
    <mergeCell ref="AA3:AB3"/>
    <mergeCell ref="AC3:AD3"/>
    <mergeCell ref="AE3:AF3"/>
    <mergeCell ref="AG3:AH3"/>
    <mergeCell ref="AI3:AJ3"/>
    <mergeCell ref="AK3:AL3"/>
    <mergeCell ref="AM3:AN3"/>
    <mergeCell ref="A2:M2"/>
    <mergeCell ref="A3:M3"/>
    <mergeCell ref="AQ2:AR2"/>
    <mergeCell ref="AS2:AT2"/>
    <mergeCell ref="AU2:AV2"/>
    <mergeCell ref="AW2:AX2"/>
    <mergeCell ref="AA2:AB2"/>
    <mergeCell ref="AC2:AD2"/>
    <mergeCell ref="AE2:AF2"/>
    <mergeCell ref="AG2:AH2"/>
    <mergeCell ref="AI2:AJ2"/>
    <mergeCell ref="AK2:AL2"/>
    <mergeCell ref="BK2:BL2"/>
    <mergeCell ref="BM2:BN2"/>
    <mergeCell ref="BO2:BP2"/>
    <mergeCell ref="BQ2:BR2"/>
    <mergeCell ref="BS2:BT2"/>
    <mergeCell ref="BU2:BV2"/>
    <mergeCell ref="AY2:AZ2"/>
    <mergeCell ref="BA2:BB2"/>
    <mergeCell ref="BC2:BD2"/>
    <mergeCell ref="BE2:BF2"/>
    <mergeCell ref="BG2:BH2"/>
    <mergeCell ref="BI2:BJ2"/>
    <mergeCell ref="CI2:CJ2"/>
    <mergeCell ref="CK2:CL2"/>
    <mergeCell ref="CM2:CN2"/>
    <mergeCell ref="CO2:CP2"/>
    <mergeCell ref="CQ2:CR2"/>
    <mergeCell ref="CS2:CT2"/>
    <mergeCell ref="BW2:BX2"/>
    <mergeCell ref="BY2:BZ2"/>
    <mergeCell ref="CA2:CB2"/>
    <mergeCell ref="CC2:CD2"/>
    <mergeCell ref="CE2:CF2"/>
    <mergeCell ref="CG2:CH2"/>
    <mergeCell ref="DG2:DH2"/>
    <mergeCell ref="DI2:DJ2"/>
    <mergeCell ref="DK2:DL2"/>
    <mergeCell ref="DM2:DN2"/>
    <mergeCell ref="DO2:DP2"/>
    <mergeCell ref="DQ2:DR2"/>
    <mergeCell ref="CU2:CV2"/>
    <mergeCell ref="CW2:CX2"/>
    <mergeCell ref="CY2:CZ2"/>
    <mergeCell ref="DA2:DB2"/>
    <mergeCell ref="DC2:DD2"/>
    <mergeCell ref="DE2:DF2"/>
    <mergeCell ref="EE2:EF2"/>
    <mergeCell ref="EG2:EH2"/>
    <mergeCell ref="EI2:EJ2"/>
    <mergeCell ref="EK2:EL2"/>
    <mergeCell ref="EM2:EN2"/>
    <mergeCell ref="EO2:EP2"/>
    <mergeCell ref="DS2:DT2"/>
    <mergeCell ref="DU2:DV2"/>
    <mergeCell ref="DW2:DX2"/>
    <mergeCell ref="DY2:DZ2"/>
    <mergeCell ref="EA2:EB2"/>
    <mergeCell ref="EC2:ED2"/>
    <mergeCell ref="FC2:FD2"/>
    <mergeCell ref="FE2:FF2"/>
    <mergeCell ref="FG2:FH2"/>
    <mergeCell ref="FI2:FJ2"/>
    <mergeCell ref="FK2:FL2"/>
    <mergeCell ref="FM2:FN2"/>
    <mergeCell ref="EQ2:ER2"/>
    <mergeCell ref="ES2:ET2"/>
    <mergeCell ref="EU2:EV2"/>
    <mergeCell ref="EW2:EX2"/>
    <mergeCell ref="EY2:EZ2"/>
    <mergeCell ref="FA2:FB2"/>
    <mergeCell ref="GA2:GB2"/>
    <mergeCell ref="GC2:GD2"/>
    <mergeCell ref="GE2:GF2"/>
    <mergeCell ref="GG2:GH2"/>
    <mergeCell ref="GI2:GJ2"/>
    <mergeCell ref="GK2:GL2"/>
    <mergeCell ref="FO2:FP2"/>
    <mergeCell ref="FQ2:FR2"/>
    <mergeCell ref="FS2:FT2"/>
    <mergeCell ref="FU2:FV2"/>
    <mergeCell ref="FW2:FX2"/>
    <mergeCell ref="FY2:FZ2"/>
    <mergeCell ref="HW2:HX2"/>
    <mergeCell ref="HY2:HZ2"/>
    <mergeCell ref="IA2:IB2"/>
    <mergeCell ref="IC2:ID2"/>
    <mergeCell ref="GM2:GN2"/>
    <mergeCell ref="GO2:GP2"/>
    <mergeCell ref="GQ2:GR2"/>
    <mergeCell ref="GS2:GT2"/>
    <mergeCell ref="GU2:GV2"/>
    <mergeCell ref="HS2:HT2"/>
    <mergeCell ref="GW2:GX2"/>
    <mergeCell ref="GY2:GZ2"/>
    <mergeCell ref="HA2:HB2"/>
    <mergeCell ref="HC2:HD2"/>
    <mergeCell ref="IS2:IT2"/>
    <mergeCell ref="IU2:IV2"/>
    <mergeCell ref="O3:P3"/>
    <mergeCell ref="IG2:IH2"/>
    <mergeCell ref="II2:IJ2"/>
    <mergeCell ref="IK2:IL2"/>
    <mergeCell ref="IM2:IN2"/>
    <mergeCell ref="IO2:IP2"/>
    <mergeCell ref="IQ2:IR2"/>
    <mergeCell ref="HU2:HV2"/>
    <mergeCell ref="IE2:IF2"/>
    <mergeCell ref="HI2:HJ2"/>
    <mergeCell ref="HK2:HL2"/>
    <mergeCell ref="HM2:HN2"/>
    <mergeCell ref="HO2:HP2"/>
    <mergeCell ref="HQ2:HR2"/>
    <mergeCell ref="HE2:HF2"/>
    <mergeCell ref="HG2:HH2"/>
    <mergeCell ref="AO3:AP3"/>
    <mergeCell ref="AQ3:AR3"/>
    <mergeCell ref="AS3:AT3"/>
    <mergeCell ref="AU3:AV3"/>
    <mergeCell ref="AW3:AX3"/>
    <mergeCell ref="AY3:AZ3"/>
    <mergeCell ref="BM3:BN3"/>
    <mergeCell ref="BO3:BP3"/>
    <mergeCell ref="BQ3:BR3"/>
    <mergeCell ref="BS3:BT3"/>
    <mergeCell ref="BU3:BV3"/>
    <mergeCell ref="BW3:BX3"/>
    <mergeCell ref="BA3:BB3"/>
    <mergeCell ref="BC3:BD3"/>
    <mergeCell ref="BE3:BF3"/>
    <mergeCell ref="BG3:BH3"/>
    <mergeCell ref="BI3:BJ3"/>
    <mergeCell ref="BK3:BL3"/>
    <mergeCell ref="CK3:CL3"/>
    <mergeCell ref="CM3:CN3"/>
    <mergeCell ref="CO3:CP3"/>
    <mergeCell ref="CQ3:CR3"/>
    <mergeCell ref="CS3:CT3"/>
    <mergeCell ref="CU3:CV3"/>
    <mergeCell ref="BY3:BZ3"/>
    <mergeCell ref="CA3:CB3"/>
    <mergeCell ref="CC3:CD3"/>
    <mergeCell ref="CE3:CF3"/>
    <mergeCell ref="CG3:CH3"/>
    <mergeCell ref="CI3:CJ3"/>
    <mergeCell ref="DI3:DJ3"/>
    <mergeCell ref="DK3:DL3"/>
    <mergeCell ref="DM3:DN3"/>
    <mergeCell ref="DO3:DP3"/>
    <mergeCell ref="DQ3:DR3"/>
    <mergeCell ref="DS3:DT3"/>
    <mergeCell ref="CW3:CX3"/>
    <mergeCell ref="CY3:CZ3"/>
    <mergeCell ref="DA3:DB3"/>
    <mergeCell ref="DC3:DD3"/>
    <mergeCell ref="DE3:DF3"/>
    <mergeCell ref="DG3:DH3"/>
    <mergeCell ref="EG3:EH3"/>
    <mergeCell ref="EI3:EJ3"/>
    <mergeCell ref="EK3:EL3"/>
    <mergeCell ref="EM3:EN3"/>
    <mergeCell ref="EO3:EP3"/>
    <mergeCell ref="EQ3:ER3"/>
    <mergeCell ref="DU3:DV3"/>
    <mergeCell ref="DW3:DX3"/>
    <mergeCell ref="DY3:DZ3"/>
    <mergeCell ref="EA3:EB3"/>
    <mergeCell ref="EC3:ED3"/>
    <mergeCell ref="EE3:EF3"/>
    <mergeCell ref="FE3:FF3"/>
    <mergeCell ref="FG3:FH3"/>
    <mergeCell ref="FI3:FJ3"/>
    <mergeCell ref="FK3:FL3"/>
    <mergeCell ref="FM3:FN3"/>
    <mergeCell ref="FO3:FP3"/>
    <mergeCell ref="ES3:ET3"/>
    <mergeCell ref="EU3:EV3"/>
    <mergeCell ref="EW3:EX3"/>
    <mergeCell ref="EY3:EZ3"/>
    <mergeCell ref="FA3:FB3"/>
    <mergeCell ref="FC3:FD3"/>
    <mergeCell ref="GY3:GZ3"/>
    <mergeCell ref="GC3:GD3"/>
    <mergeCell ref="GE3:GF3"/>
    <mergeCell ref="GG3:GH3"/>
    <mergeCell ref="GI3:GJ3"/>
    <mergeCell ref="GK3:GL3"/>
    <mergeCell ref="GM3:GN3"/>
    <mergeCell ref="FQ3:FR3"/>
    <mergeCell ref="FS3:FT3"/>
    <mergeCell ref="FU3:FV3"/>
    <mergeCell ref="FW3:FX3"/>
    <mergeCell ref="FY3:FZ3"/>
    <mergeCell ref="GA3:GB3"/>
    <mergeCell ref="GO3:GP3"/>
    <mergeCell ref="GQ3:GR3"/>
    <mergeCell ref="GS3:GT3"/>
    <mergeCell ref="GU3:GV3"/>
    <mergeCell ref="GW3:GX3"/>
    <mergeCell ref="IM3:IN3"/>
    <mergeCell ref="IO3:IP3"/>
    <mergeCell ref="IQ3:IR3"/>
    <mergeCell ref="IS3:IT3"/>
    <mergeCell ref="IU3:IV3"/>
    <mergeCell ref="HY3:HZ3"/>
    <mergeCell ref="IA3:IB3"/>
    <mergeCell ref="IC3:ID3"/>
    <mergeCell ref="IE3:IF3"/>
    <mergeCell ref="IG3:IH3"/>
    <mergeCell ref="IK3:IL3"/>
    <mergeCell ref="II3:IJ3"/>
    <mergeCell ref="HM3:HN3"/>
    <mergeCell ref="HO3:HP3"/>
    <mergeCell ref="HQ3:HR3"/>
    <mergeCell ref="HS3:HT3"/>
    <mergeCell ref="HU3:HV3"/>
    <mergeCell ref="HW3:HX3"/>
    <mergeCell ref="HA3:HB3"/>
    <mergeCell ref="HC3:HD3"/>
    <mergeCell ref="HE3:HF3"/>
    <mergeCell ref="HG3:HH3"/>
    <mergeCell ref="HI3:HJ3"/>
    <mergeCell ref="HK3:HL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vt:lpstr>
      <vt:lpstr>GUIA</vt:lpstr>
      <vt:lpstr>PRIORIZACION ORIP NORTE</vt:lpstr>
      <vt:lpstr>PRIORIZACION ORIP CENTRO</vt:lpstr>
      <vt:lpstr>PRIORIZACION ORIP SUR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Gateway</dc:creator>
  <cp:lastModifiedBy>Diana Garavito</cp:lastModifiedBy>
  <cp:lastPrinted>2013-06-04T23:15:41Z</cp:lastPrinted>
  <dcterms:created xsi:type="dcterms:W3CDTF">2012-10-09T16:21:58Z</dcterms:created>
  <dcterms:modified xsi:type="dcterms:W3CDTF">2021-12-06T06:26:55Z</dcterms:modified>
</cp:coreProperties>
</file>