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https://secretariadistritald-my.sharepoint.com/personal/dgaravito_sdmujer_gov_co/Documents/Matrices de peligros y planes de emergencia 2021/Matrices de peligros/"/>
    </mc:Choice>
  </mc:AlternateContent>
  <xr:revisionPtr revIDLastSave="152" documentId="11_B85B0456346D75EF8D4AB04E320395ADCDF54561" xr6:coauthVersionLast="47" xr6:coauthVersionMax="47" xr10:uidLastSave="{47C36BFC-9657-48B0-8BDD-ED33A9B82352}"/>
  <bookViews>
    <workbookView xWindow="-120" yWindow="-120" windowWidth="20730" windowHeight="11160" tabRatio="449" xr2:uid="{00000000-000D-0000-FFFF-FFFF00000000}"/>
  </bookViews>
  <sheets>
    <sheet name="MIPVRDC 2" sheetId="32" r:id="rId1"/>
  </sheets>
  <definedNames>
    <definedName name="_xlnm._FilterDatabase" localSheetId="0" hidden="1">'MIPVRDC 2'!$A$7:$AD$84</definedName>
    <definedName name="Biológico">#REF!</definedName>
    <definedName name="Biomecánico">#REF!</definedName>
    <definedName name="Condiciones.de.seguridad.Accidentes.de.tránsito">#REF!</definedName>
    <definedName name="Condiciones.de.seguridad.Eléctrico">#REF!</definedName>
    <definedName name="Condiciones.de.seguridad.Espacios.confinados">#REF!</definedName>
    <definedName name="Condiciones.de.seguridad.Locativo">#REF!</definedName>
    <definedName name="Condiciones.de.seguridad.Mecánico">#REF!</definedName>
    <definedName name="Condiciones.de.seguridad.Público">#REF!</definedName>
    <definedName name="Condiciones.de.seguridad.Tecnológico">#REF!</definedName>
    <definedName name="Condiciones.de.seguridad.Trabajo.en.Alturas">#REF!</definedName>
    <definedName name="Fenómenos.Naturales">#REF!</definedName>
    <definedName name="Físico">#REF!</definedName>
    <definedName name="PELIGROS">#REF!</definedName>
    <definedName name="Psicosocial">#REF!</definedName>
    <definedName name="Químic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4" i="32" l="1"/>
  <c r="T83" i="32"/>
  <c r="T82" i="32"/>
  <c r="T81" i="32"/>
  <c r="T80" i="32"/>
  <c r="T79" i="32"/>
  <c r="T78" i="32"/>
  <c r="T77" i="32"/>
  <c r="T76" i="32"/>
  <c r="T58" i="32"/>
  <c r="W58" i="32" l="1"/>
  <c r="X58" i="32" s="1"/>
  <c r="Y58" i="32" s="1"/>
  <c r="U58" i="32"/>
  <c r="W76" i="32"/>
  <c r="X76" i="32" s="1"/>
  <c r="Y76" i="32" s="1"/>
  <c r="U76" i="32"/>
  <c r="W77" i="32"/>
  <c r="X77" i="32" s="1"/>
  <c r="Y77" i="32" s="1"/>
  <c r="U77" i="32"/>
  <c r="W78" i="32"/>
  <c r="X78" i="32" s="1"/>
  <c r="Y78" i="32" s="1"/>
  <c r="U78" i="32"/>
  <c r="W79" i="32"/>
  <c r="X79" i="32" s="1"/>
  <c r="Y79" i="32" s="1"/>
  <c r="U79" i="32"/>
  <c r="W80" i="32"/>
  <c r="X80" i="32" s="1"/>
  <c r="Y80" i="32" s="1"/>
  <c r="U80" i="32"/>
  <c r="W81" i="32"/>
  <c r="X81" i="32" s="1"/>
  <c r="Y81" i="32" s="1"/>
  <c r="U81" i="32"/>
  <c r="W82" i="32"/>
  <c r="X82" i="32" s="1"/>
  <c r="Y82" i="32" s="1"/>
  <c r="U82" i="32"/>
  <c r="W83" i="32"/>
  <c r="X83" i="32" s="1"/>
  <c r="Y83" i="32" s="1"/>
  <c r="U83" i="32"/>
  <c r="W84" i="32"/>
  <c r="X84" i="32" s="1"/>
  <c r="Y84" i="32" s="1"/>
  <c r="U84"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DESIGN</author>
  </authors>
  <commentList>
    <comment ref="R7" authorId="0" shapeId="0" xr:uid="{00000000-0006-0000-0000-000001000000}">
      <text>
        <r>
          <rPr>
            <sz val="9"/>
            <color indexed="81"/>
            <rFont val="Tahoma"/>
            <family val="2"/>
          </rPr>
          <t>Muy Alto - 10
Alto - 6
Medio - 2
Bajo - 0</t>
        </r>
      </text>
    </comment>
    <comment ref="S7" authorId="0" shapeId="0" xr:uid="{00000000-0006-0000-0000-000002000000}">
      <text>
        <r>
          <rPr>
            <sz val="9"/>
            <color indexed="81"/>
            <rFont val="Tahoma"/>
            <family val="2"/>
          </rPr>
          <t>Continua - 4 
Frecuente - 3
Ocasional - 2
Esporádica - 1</t>
        </r>
      </text>
    </comment>
    <comment ref="T7" authorId="0" shapeId="0" xr:uid="{00000000-0006-0000-0000-000003000000}">
      <text>
        <r>
          <rPr>
            <sz val="9"/>
            <color indexed="81"/>
            <rFont val="Tahoma"/>
            <family val="2"/>
          </rPr>
          <t xml:space="preserve">
Nivel de deficiencia * Nivel de exposición</t>
        </r>
      </text>
    </comment>
    <comment ref="V7" authorId="0" shapeId="0" xr:uid="{00000000-0006-0000-0000-000004000000}">
      <text>
        <r>
          <rPr>
            <sz val="9"/>
            <color indexed="81"/>
            <rFont val="Tahoma"/>
            <family val="2"/>
          </rPr>
          <t>Medida de severidad de las consecuencias</t>
        </r>
      </text>
    </comment>
    <comment ref="W7" authorId="0" shapeId="0" xr:uid="{00000000-0006-0000-0000-00000500000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<sst xmlns="http://schemas.openxmlformats.org/spreadsheetml/2006/main" count="1550" uniqueCount="243">
  <si>
    <t>SECRETARÍA DISTRITAL DE LA MUJER</t>
  </si>
  <si>
    <t>Código: GTH-FO-83</t>
  </si>
  <si>
    <t>GESTIÓN DE TALENTO HUMANO</t>
  </si>
  <si>
    <t>Versión: 01</t>
  </si>
  <si>
    <t>MATRIZ DE IDENTIFICACIÓN DE PELIGROS, EVALUACIÓN Y  LA VALORACIÓN DE LOS RIESGOS</t>
  </si>
  <si>
    <t>Fecha de Emisión: 29 de julio del 2019</t>
  </si>
  <si>
    <t>Página 1 de 1</t>
  </si>
  <si>
    <t>PROCESOS</t>
  </si>
  <si>
    <t>DEPENDENCIAS</t>
  </si>
  <si>
    <t>Actividad</t>
  </si>
  <si>
    <t>Tareas</t>
  </si>
  <si>
    <t>Rutinario</t>
  </si>
  <si>
    <t>Peligro</t>
  </si>
  <si>
    <t>Efectos posibles</t>
  </si>
  <si>
    <t>Criterios para Establecer controles</t>
  </si>
  <si>
    <t>Sistema Control Actual</t>
  </si>
  <si>
    <t>Evaluación del riesgo</t>
  </si>
  <si>
    <t>Valoración del riesgo</t>
  </si>
  <si>
    <t>Medidas de intervención</t>
  </si>
  <si>
    <t>SI</t>
  </si>
  <si>
    <t>NO</t>
  </si>
  <si>
    <t>CLASIFICACION</t>
  </si>
  <si>
    <t>DESCRIPCION</t>
  </si>
  <si>
    <t>Fuente</t>
  </si>
  <si>
    <t>No. de Personas Expuestas</t>
  </si>
  <si>
    <t>Tiempo de Exposición</t>
  </si>
  <si>
    <t>Peor consecuencia</t>
  </si>
  <si>
    <t>Requisito Legal</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</si>
  <si>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</si>
  <si>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</si>
  <si>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</si>
  <si>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</si>
  <si>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</si>
  <si>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</si>
  <si>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</si>
  <si>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</si>
  <si>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</si>
  <si>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</si>
  <si>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</si>
  <si>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</si>
  <si>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</si>
  <si>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ingeniería</t>
  </si>
  <si>
    <t xml:space="preserve">Controles administrativos, señalización, </t>
  </si>
  <si>
    <t>EPP.</t>
  </si>
  <si>
    <t>TERRITORIZACION DE LA POLITICA PUBLICA</t>
  </si>
  <si>
    <t>CIO ANTONIO NARIÑO</t>
  </si>
  <si>
    <t>ADMINISTRACION GENERAL DE LA CASA</t>
  </si>
  <si>
    <t>ACTIVIDADES ADMINISTRATIVAS Y MANEJOS DE USUARIOS</t>
  </si>
  <si>
    <t>Físico - Radiaciones no Ionizantes</t>
  </si>
  <si>
    <t xml:space="preserve">Trabajo con monitores o pantallas </t>
  </si>
  <si>
    <t xml:space="preserve">Exposición a radiación laser, ultravioleta, infrarroja, radiofrecuencia, microondas) </t>
  </si>
  <si>
    <t>Fatiga, efectos anímicos y trastornos visuales</t>
  </si>
  <si>
    <t>Fatiga visual, cefaleas, esfuerzo visual, pterigios.</t>
  </si>
  <si>
    <t>N/A</t>
  </si>
  <si>
    <t>Exámenes médicos ocupacionales.</t>
  </si>
  <si>
    <t>MEDIO</t>
  </si>
  <si>
    <t>III</t>
  </si>
  <si>
    <t>MEJORABLE</t>
  </si>
  <si>
    <t>Físico - Ruido</t>
  </si>
  <si>
    <t>Producido por el ruido de los teléfonos, celulares o atención de visitantes  y tránsito vehicular de la vía frente a la sede etc.</t>
  </si>
  <si>
    <t>Ruido excesivo en entornos</t>
  </si>
  <si>
    <t>Efectos extrauditivos asociados al estrés</t>
  </si>
  <si>
    <t>Estrés, alteraciones conductuales y comportamiento, bajo rendimiento, desconcentración.</t>
  </si>
  <si>
    <t>BAJO</t>
  </si>
  <si>
    <t>Biológico</t>
  </si>
  <si>
    <t>Atención a Usuarios o propios del ambiente.</t>
  </si>
  <si>
    <t xml:space="preserve">Exposición a Bacterias, Virus, Fluidos corporales, Hongos, Parásitos, Animales (mordeduras, picaduras)  </t>
  </si>
  <si>
    <t>Enfermedades infectocontagiosas</t>
  </si>
  <si>
    <t>Infecciones o infestaciones agudas o crónicas, reacciones alérgicas, enfermedades infectocontagiosas.</t>
  </si>
  <si>
    <t>Disponibilidad de gel antibacterial y puntos de lavado de manos con insumos para aplicar técnica OMS
Protocolo de bioseguridad</t>
  </si>
  <si>
    <t>Seguimiento a condiciones de salud,  lavado de manos según técnica OMS, uso de protección buconasal</t>
  </si>
  <si>
    <t>Biomecánico - Postura</t>
  </si>
  <si>
    <t xml:space="preserve">Posturas Mantenida en posición sedente por estar sentados digitando o al estar de pie dando información-  ,ausencia de apoya brazos en las sillas, ausencia de apoya pies  </t>
  </si>
  <si>
    <t xml:space="preserve">Carga Estática: Postura prolongada (de pie y/o sentado por el 75% o más de la jornada laboral), Postura Mantenida y Postura por fuera del ángulo de confort. </t>
  </si>
  <si>
    <t>Enfermedades agudas o crónicas, que generan incapacidad permanente, parcial, invalidez o muerte</t>
  </si>
  <si>
    <t xml:space="preserve">Fatiga muscular, lesiones del sistema
músculo-esquelético (tendinitis, desgarros, distensiones, túnel carpiano), aceleración de la degeneración de estructuras osteomusculares. </t>
  </si>
  <si>
    <t>II</t>
  </si>
  <si>
    <t>ACEPTABLE CON CONTROL ESPECIFICO</t>
  </si>
  <si>
    <t>Biomecánico - Movimiento repetitivos</t>
  </si>
  <si>
    <t>Digitación y uso de mouse</t>
  </si>
  <si>
    <t>Carga dinámica: Movimiento sin cargas o movimientos repetitivos.</t>
  </si>
  <si>
    <t>Lesiones osteomusculares por trauma acumulativo</t>
  </si>
  <si>
    <t>Condiciones de Seguridad</t>
  </si>
  <si>
    <t>Por los desplazamientos a reuniones y a otras entidades</t>
  </si>
  <si>
    <t>Accidentes de Transito</t>
  </si>
  <si>
    <t xml:space="preserve">Traumatismos, fracturas, lesiones en tejidos blandos, invalidez, muerte </t>
  </si>
  <si>
    <t>Muerte</t>
  </si>
  <si>
    <t>Manejo de equipos de cómputo y herramientas de oficina.</t>
  </si>
  <si>
    <t>Mecánico (elementos o partes de maquinas, herramientas, equipos, piezas a trabajar, materiales proyectados, solidos o fluidos)</t>
  </si>
  <si>
    <t>Golpes, cortaduras, lesiones y politraumatismos múltiples, machucones, atrapamientos, fricciones, laceraciones</t>
  </si>
  <si>
    <t>Se recomienda: Realizar inspecciones de seguridad a equipos y herramientas,</t>
  </si>
  <si>
    <t>Contacto permanente con equipos energizados</t>
  </si>
  <si>
    <t>Eléctrico (Estática, alta, media y baja tensión)</t>
  </si>
  <si>
    <t>Quemaduras, shock, fibrilación ventricular, electrocución</t>
  </si>
  <si>
    <t>Desplazamientos por el área o por otras</t>
  </si>
  <si>
    <t>Locativo: Superficies de trabajo (irregulares, deslizantes con diferencia del nivel), Actividades/movimientos en espacio limitado (incluye en cielo abierto)</t>
  </si>
  <si>
    <t>Avisos de Piso Húmedo cuando realizan labores de aseo
Demarcación de áreas y señalización
Disponibilidad de cintas antideslizantes en escaleras</t>
  </si>
  <si>
    <t>Uso de calzado antideslizante</t>
  </si>
  <si>
    <t xml:space="preserve"> -  Reemplazar la banda antideslizantes deterioradas que se encuentra en las escaleras de las instalaciones del primer al segundo piso.
- Suministro de apoya manos en tramos en descendencia mano derecha</t>
  </si>
  <si>
    <t>Psicosocial</t>
  </si>
  <si>
    <t>Manejo de público conflictivo o en situaciones de violencia</t>
  </si>
  <si>
    <t>Atención a usuarios</t>
  </si>
  <si>
    <t>Agresiones físicas o verbales por parte de usuarios y/o Daño en las personas y en la propiedad.</t>
  </si>
  <si>
    <t>ASESORIA Y ACOMPAÑAMIENTO EN TEMAS JURUDICOS A PERSONAS AFECTADAS POR ALGUN TIPO DE VIOLENCIA</t>
  </si>
  <si>
    <t xml:space="preserve">Avisos de Piso Húmedo cuando realizan labores de aseo
Demarcación de áreas y señalización
</t>
  </si>
  <si>
    <t>Físico - Iluminación</t>
  </si>
  <si>
    <t>Iluminación  (luz visible por exceso o deficiencia)</t>
  </si>
  <si>
    <t>Iluminación inadecuada</t>
  </si>
  <si>
    <t>Molestias e irritaciones, enfermedad temporal que produce malestar</t>
  </si>
  <si>
    <t>Atención a Usuarios</t>
  </si>
  <si>
    <t>GESTION DEL CONOCIMIENTO</t>
  </si>
  <si>
    <t>Gestión del conocimiento</t>
  </si>
  <si>
    <t xml:space="preserve">ACTIVIDADES PEGAGOGICAS A USUARIOS </t>
  </si>
  <si>
    <t>Físico - Temperaturas extremas</t>
  </si>
  <si>
    <t>De acuerdo a condiciones de orden climático y demás características propias de la zona geográfica donde se presta el servicio</t>
  </si>
  <si>
    <t>Disconfort térmico</t>
  </si>
  <si>
    <t>Estrés Térmico por Frío: fatiga, dolor de cabeza, dolores osteomusculares, disminución de la concentración.</t>
  </si>
  <si>
    <t>IV</t>
  </si>
  <si>
    <t>ACEPTABLE</t>
  </si>
  <si>
    <t>Nauseas, Cefalea, mareo</t>
  </si>
  <si>
    <t>Enfermedades que causan incapacidad temporal</t>
  </si>
  <si>
    <t>Suministrar Antibacterial en los puestos de trabajo</t>
  </si>
  <si>
    <t>Proximidad a equipos eléctricos y electrónicos</t>
  </si>
  <si>
    <t>Hipoacusia, estrés, sordera.</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</si>
  <si>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 libes, etc.                                           Realizar talleres de pausas cognitivas y tratado del auto cuido del ruido.  </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</si>
  <si>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</si>
  <si>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</si>
  <si>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Utilización de implementos como maquina brilladora, maquina lavadora,  aspiradora o Trapero</t>
  </si>
  <si>
    <t>Carga dinámica (Derivados de la fuerza): Movimiento con cargas u otro tipo con esfuerzo</t>
  </si>
  <si>
    <t>Pausas activas durante la jornada de forma voluntaria</t>
  </si>
  <si>
    <t>Superficies calientes</t>
  </si>
  <si>
    <t>Quemaduras de primer y segundo grado</t>
  </si>
  <si>
    <t>Quemaduras</t>
  </si>
  <si>
    <t>Químico</t>
  </si>
  <si>
    <t xml:space="preserve"> Manipulación inadecuada de productos químicos utilizados en las tareas de limpieza
Almacenamiento inadecuado de los productos químicos</t>
  </si>
  <si>
    <t>Contacto con gases,  vapores, humos, fibras, líquidos o sólidos</t>
  </si>
  <si>
    <t xml:space="preserve">Uso de elementos de protección </t>
  </si>
  <si>
    <t>OPERATIVO</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</si>
  <si>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</si>
  <si>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</si>
  <si>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</si>
  <si>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Manejo de público conflictivo o muchas personas al mismo tiempo y recepción de dinero</t>
  </si>
  <si>
    <t>Riesgo Publico (Robo, atraco, asalto, de orden publico)</t>
  </si>
  <si>
    <t>cámaras de seguridad-Carteleras con derechos y deberes de los usuarios</t>
  </si>
  <si>
    <t>Radio trasmisores de comunicación
Arma de dotación</t>
  </si>
  <si>
    <t>Manejo de público conflictivo o muchas personal al mismo tiempo</t>
  </si>
  <si>
    <t>Todas las actividades desarrolladas en la sede</t>
  </si>
  <si>
    <t>Todas las tareas desarrolladas en la sede</t>
  </si>
  <si>
    <t>Incendio, fuga, derrame, explosión</t>
  </si>
  <si>
    <t>Sismo, inundación, lluvias, neblinas, granizadas o tormentas eléctricas.</t>
  </si>
  <si>
    <t xml:space="preserve"> - Plan  de prevención, preparación y respuesta ante emergencias
- Disponibilidad de elementos de atención a emergencias
- Señalización rutas de evacuación</t>
  </si>
  <si>
    <t>EPP bioseguridad para brigadistas</t>
  </si>
  <si>
    <t>TODOS LO PROCESOS</t>
  </si>
  <si>
    <t>TODAS LAS ZONAS DE LA SEDE</t>
  </si>
  <si>
    <t>Exposición a agentes biológicos como
VIRUS COVID-19 (contacto directo
entre personas, contacto con objetos
contaminados).</t>
  </si>
  <si>
    <t xml:space="preserve">Vivos, bacterias y/o hongos </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</si>
  <si>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</si>
  <si>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</si>
  <si>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
10. Protocolos de Bioseguridad en el centro de trabajo COVID 19
11. Protocolo de Posible Contagio COVID 19
12. Plan de Formación prevención COVID 19
13. Horario Flexible y turnos de trabajo.
14. Protocolo Desplazamiento desde y hacia el lugar de trabajo
15. Protocolo Recomendaciones en la vivienda
16. Plan de comunicaciones COVID 19</t>
  </si>
  <si>
    <t>Dispositivos de barrera para atención (pantallas protectoras)</t>
  </si>
  <si>
    <t>1. Continuar entrega de EPP para prevención de COVID 19 y actualizar matriz de acuerdo a recomendaciones de OMS</t>
  </si>
  <si>
    <t>Derivados de la Organización del Trabajo,  la tarea o duplicidad de rol, Tareas monótonas, Jornada laboral extensa, exigencias del trabajo.</t>
  </si>
  <si>
    <t>Depresión, ansiedad, fatiga y TEPT a raíz de la pandemia de COVID-19</t>
  </si>
  <si>
    <t>Trastorno por estrés postraumático</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</si>
  <si>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
7. Protocolo Recomendaciones en familia de Salud Mental
8. Plan de comunicaciones SALUD MENTAL COVID 19
9 Procedimiento para la atención en crisis</t>
  </si>
  <si>
    <t>1. Disponer de las barreras y elementos necesarios para prevención de contagio y propagación de COVID 19, para disminuir el impacto psicosocial por estar expuestos a COVID 19</t>
  </si>
  <si>
    <t xml:space="preserve">1. Continuar entrega de EPP para prevención de COVID 19 y actualizar matriz de acuerdo a recomendaciones de OMS. </t>
  </si>
  <si>
    <t>1. Continuar entrega de EPP (caretas, trajes antifluido, tapabocas, guantes y uso de gel antibacterial) para prevención de COVID 19 y actualizar matriz de acuerdo a recomendaciones de OMS</t>
  </si>
  <si>
    <t>Posible exposición a Brotes, Epidemias o Pandemias por agentes biológicos como VIRUS SARS o MERS (contacto directo entre personas, contacto con animales u objetos contaminados).</t>
  </si>
  <si>
    <t>Infección Respiratoria Aguda (IRA) de leve a grave, que puede ocasionar enfermedad pulmonar crónica, neumonía o muerte.</t>
  </si>
  <si>
    <t>1. Matriz de Peligros y riesgos 
2. Matriz de Requisitos Legales 
3. Programa de Gestión del Cambio</t>
  </si>
  <si>
    <t xml:space="preserve">1. Uso de elementos de Protección Personal definidos en la Matriz de EPP </t>
  </si>
  <si>
    <t>1. Definir los dispositivos de  barrera para atención que evite la propagación y contagio por Brotes, Epidemias o Pandemias por agentes biológicos como VIRUS SARS o MERS</t>
  </si>
  <si>
    <t>1. Establecer la matriz de EPP para prevención de contagio y actualizar matriz de acuerdo a recomendaciones de OMS, Minsalud, CDC o INS</t>
  </si>
  <si>
    <t>Depresión, ansiedad, fatiga y TEPT a raíz de Brotes, Epidemias o Pandemias</t>
  </si>
  <si>
    <t>Efectuar mantenimiento luminarias.</t>
  </si>
  <si>
    <t>Realizar promoción y prevención de salud visual y verificar el mantenimiento de equipos.
Realizar exámenes médicos periódicos con énfasis en visiometrías.
Capacitar en conservación visual, manejo de video terminales y pausas activas visuales.</t>
  </si>
  <si>
    <t xml:space="preserve">En caso de requerirse, identificar los niveles de ruido  generados en el ambiente laboral.
Realizar exámenes médicos periódicos con énfasis en audiometrías.
Capacitar al personal en riesgo físico generado por el ruido.
Fomentar auto cuidado y conservación auditiva (evitar uso de audífonos con música,  manos libres, entre otros).                                       </t>
  </si>
  <si>
    <t>Realizar seguimiento a las jornadas de capacitación relacionadas con la prevención y primeros auxilios de quemaduras.</t>
  </si>
  <si>
    <t>Capacitar al personal en autocuidado y normas de transito para peatones, pasajeros -  Actividades indicadas en el PESV.</t>
  </si>
  <si>
    <t xml:space="preserve">Capacitar al personal en autocuidado y normas de transito para peatones, pasajeros -  Actividades indicadas en el PESV. </t>
  </si>
  <si>
    <t xml:space="preserve"> -Capacitar al personal en autocuidado y normas de transito para peatones, pasajeros -  Actividades indicadas en el PESV.</t>
  </si>
  <si>
    <t>Dar cumplimiento al programa de riesgo público.
Promover el monitoreo continuo a las áreas de atención al publico por parte del personal de seguridad.
Capacitar al personal en la importancia de reportar acciones de riesgo publico y la actuación ante situaciones de emergencia.</t>
  </si>
  <si>
    <t xml:space="preserve"> Capacitar al personal en autocuidado y normas de transito para peatones, pasajeros -  Actividades indicadas en el PESV.
Realizar inspecciones de seguridad </t>
  </si>
  <si>
    <t xml:space="preserve">Capacitar al personal en autocuidado y normas de transito para peatones, pasajeros -  Actividades indicadas en el PESV.
Realizar inspecciones de seguridad </t>
  </si>
  <si>
    <t>Se recomienda la capacitación en riesgo eléctrico, inspecciones de seguridad.  
Identificar cada uno de los tacos de luz con el área de cobertura.</t>
  </si>
  <si>
    <t>Capacitar al personal en autocuidado y normas de transito para peatones, pasajeros -  Actividades indicadas en el PESV.
Realizar inspecciones de seguridad</t>
  </si>
  <si>
    <t>Realizar inspecciones de seguridad y sensibilizar a las y los vinculados en riesgo eléctrico.
Identificar cada uno de los tacos de luz con el área de cobertura.</t>
  </si>
  <si>
    <t xml:space="preserve"> - Capacitar al personal en autocuidado y normas de transito para peatones, pasajeros -
- Capacitar a trabajadores expuestos en prevención de accidentes por caídas a nivel y diferente nivel
 </t>
  </si>
  <si>
    <t xml:space="preserve">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t>
  </si>
  <si>
    <t xml:space="preserve">Realizar capacitaciones y envío de piezas gráficas relacionadas con las conductas de autocuidado asociadas a la prevención del Covid-19.
Continuar con el seguimiento a casos sospechosos o confirmados Covid-19. </t>
  </si>
  <si>
    <t xml:space="preserve"> Realizar capacitaciones y envío de piezas gráficas relacionadas con las conductas de autocuidado asociadas a la prevención del Covid-19.
Continuar con el seguimiento a casos sospechosos o confirmados Covid-19. </t>
  </si>
  <si>
    <t>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t>
  </si>
  <si>
    <t>Realizar la aplicación de la batería de riesgo psicosocial para la identificación de priorización y plan de intervención específico.
Realizar actividades y capacitaciones encaminadas al fortalecimiento de la salud mental.</t>
  </si>
  <si>
    <t xml:space="preserve">Capacitar al personal en autocuidado </t>
  </si>
  <si>
    <t>Se recomienda la capacitación en riesgo eléctrico.
Identificar cada uno de los tacos de luz con el área de cobertura.</t>
  </si>
  <si>
    <t>Capacitar al personal en autocuidado y normas de transito para peatones, pasajeros -  Actividades indicadas en el PESV.
Realizar inspecciones de seguridad y Realizar inspecciones de seguridad y sensibilizar a las y los vinculados en riesgo eléctrico.</t>
  </si>
  <si>
    <t>Realizar inspecciones de seguridad y Realizar inspecciones de seguridad y sensibilizar a las y los vinculados en riesgo eléctrico.
Identificar cada uno de los tacos de luz con el área de cobertura.</t>
  </si>
  <si>
    <t xml:space="preserve">Realizar inspecciones de seguridad y Realizar inspecciones de seguridad y sensibilizar a las y los vinculados en riesgo eléctrico.           </t>
  </si>
  <si>
    <t>Realizar inspecciones de seguridad y Realizar inspecciones de seguridad y sensibilizar a las y los vinculados en riesgo eléctrico.  
Identificar cada uno de los tacos de luz con el área de cobertura.</t>
  </si>
  <si>
    <t xml:space="preserve">Realizar la aplicación de la batería de riesgo psicosocial para la identificación de priorización y plan de intervención específico.
Realizar actividades y capacitaciones encaminadas al fortalecimiento de la salud mental.                                                </t>
  </si>
  <si>
    <t xml:space="preserve">Realizar la aplicación de la batería de riesgo psicosocial para la identificación de priorización y plan de intervención específico.
Realizar actividades y capacitaciones encaminadas al fortalecimiento de la salud mental.                                             </t>
  </si>
  <si>
    <t xml:space="preserve"> Realizar la aplicación de la batería de riesgo psicosocial para la identificación de priorización y plan de intervención específico.
Realizar actividades y capacitaciones encaminadas al fortalecimiento de la salud mental.                                              </t>
  </si>
  <si>
    <t xml:space="preserve">Realizar la aplicación de la batería de riesgo psicosocial para la identificación de priorización y plan de intervención específico.
Realizar actividades y capacitaciones encaminadas al fortalecimiento de la salud mental.                                               </t>
  </si>
  <si>
    <t xml:space="preserve">Realizar la aplicación de la batería de riesgo psicosocial para la identificación de priorización y plan de intervención específico.
Realizar actividades y capacitaciones encaminadas al fortalecimiento de la salud mental.                                                 </t>
  </si>
  <si>
    <t>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Realizar entrega de los elementos de protección personal requeridos.</t>
  </si>
  <si>
    <t>Realizar actividades relacionadas con el PVE para la prevención de desórdenes musculoesqueléticos.</t>
  </si>
  <si>
    <t>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t>
  </si>
  <si>
    <t xml:space="preserve">  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t>
  </si>
  <si>
    <t>Realizar actividades relacionadas con el PVE para la prevención de desórdenes musculoesqueléticos. (dimensionamiento de superficies de trabajo). Pies apoyados en el suelo y espalda apoyada en las sillas, respaldo ergonómico,  basados en la (NTP 242).</t>
  </si>
  <si>
    <t>Promover la utilización de zapatos con suela antideslizante y tacón bajo.</t>
  </si>
  <si>
    <t xml:space="preserve">
Mantener rotulación de productos y disponibilidad de fichas técnicas y hojas de seguridad. 
Realizar seguimiento a las jornadas de capacitación relacionadas con el riesgo químico y el autocuidado.
Realizar seguimiento al suministro y reposición de los elementos de protección personal requeridos.</t>
  </si>
  <si>
    <t xml:space="preserve"> - Mantener los elementos para atención de emergencias.
Divulgar el plan de emergencias.
Realizar capacitaciones relacionadas con el manejo de situaciones de emergencia.
Conformar y capacitar a la brigada de emergencia de la SDMujer.
Realizar simulacros de emergencias.
Diseñar y publicar planos de evacuación.</t>
  </si>
  <si>
    <t>Lesiones superficiales, heridas de poca profundadas, contusiones, irritaciones del ojo por material particulado</t>
  </si>
  <si>
    <t>Choques eléctricos- electrocución- quemaduras-golpes- heridas-Perdidas Humanas y materiales</t>
  </si>
  <si>
    <t>Canalización de cableado, polo a tierra</t>
  </si>
  <si>
    <t>Desplazamientos por el área  y entre pisos, uso de las escaleras sin antideslizantes</t>
  </si>
  <si>
    <t xml:space="preserve"> -Disponibilidad de cintas antideslizantes en escaleras escaleras de las instalaciones del primer al segundo piso.
- Suministro de apoya manos en tramos en descendencia mano derecha</t>
  </si>
  <si>
    <t>Acompañamiento psicosocial individual y colectivo a personas afectadas por algún tipo de violencia</t>
  </si>
  <si>
    <t>implementación de la política publica en la localidad asignada</t>
  </si>
  <si>
    <t>Territorización de la política publica en la localidad</t>
  </si>
  <si>
    <t>Visita de entidades para para la implementación de la política publica  de la localidad</t>
  </si>
  <si>
    <t>Posturas bípedas</t>
  </si>
  <si>
    <t>Laceraciones, heridas profundas, quemaduras de primer grado, conmoción cerebral, esguinces graves, fracturas de huesos rotos</t>
  </si>
  <si>
    <t xml:space="preserve">Posturas Bípedas </t>
  </si>
  <si>
    <t>Contacto con líquidos y superficies calientes, manipulación horno microondas</t>
  </si>
  <si>
    <t>Se realiza trapeado y limpieza de baños, oficinas y manipulación de basuras</t>
  </si>
  <si>
    <t>Manejo de  herramientas para ejecución de sus labores..</t>
  </si>
  <si>
    <t xml:space="preserve">Continuar con la entrega de EPP </t>
  </si>
  <si>
    <t>por cercanías a instituciones pedagógicas se presentan disturbios-usuarios violentos , agresivos, expocision a robos, atracos, atentados dentro y fuera del edificio</t>
  </si>
  <si>
    <t>vigilancia privada-cámaras de seguridad</t>
  </si>
  <si>
    <t xml:space="preserve">Tecnológico </t>
  </si>
  <si>
    <t>Presencia de carga combustible (papel y cartón).
Instalaciones eléctricas</t>
  </si>
  <si>
    <t xml:space="preserve"> - Extintores distribuidos de acuerdo a clase y características por las instalaciones
 - Plan de Gestión del Riesgo</t>
  </si>
  <si>
    <t xml:space="preserve"> -  Actualización periódica del Plan  de Emergencias
 - Consultar análisis de vulnerabilidad de la sedes 
 - Mantenimiento periódico de las instalaciones eléctricas
 - Recolección y orden de cableado
 - Prohibición de uso de multitomas sin sistema de seguridad.
 - Desarrollo de simulacros</t>
  </si>
  <si>
    <t>Fenómenos Naturales</t>
  </si>
  <si>
    <t>Situación geográfica de la ciudad donde se desarrollan las actividades</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</si>
  <si>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asintomática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</si>
  <si>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asintomática o diagnóstico confirmado de COVID-19 durante su periodo sintomático (esto puede incluir las personas que trabajan y visitantes al lugar de trabajo)  </t>
  </si>
  <si>
    <t xml:space="preserve">1. Uso de Elementos de Protección Personal definidos en la Matriz de EPP para COVID 19 
2. Vigilancia epidemiológico pasivo (condiciones de salud) de COVID 19
3. Medición de temperatura a funcionarios y ciudadanos
4. Lavado de manos
</t>
  </si>
  <si>
    <t xml:space="preserve">1. Seguimiento a condiciones de Salud mental 
2. Vigilancia epidemiológico pasivo de salud mental COVID 19
</t>
  </si>
  <si>
    <t xml:space="preserve">Todas las actividades en misión de atención a las ciudadanas que se desarrollen de manera presencial  y tengan contactos estrechos comunitario:  cualquier persona, con exposición no protegida, que haya compartido en un espacio menor a dos metros y por más de 15 minutos con una persona con asintomática o diagnóstico confirmado de COVID-19 durante su periodo sintomático (esto puede incluir las personas que trabajan y visitantes al lugar de trabajo) </t>
  </si>
  <si>
    <t xml:space="preserve">Todas las actividades que se desarrollen de manera presencial en el Centro de Trabajo y tengan contactos estrechos comunitario:  cualquier persona, con exposición no protegida, que haya compartido en un espacio con una persona asintomática o diagnóstico confirmado agentes biológicos como VIRUS SARS o MERS  (esto puede incluir las personas que trabajan, visitantes a lugar de trabajo)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</si>
</sst>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name val="Arial"/>
      <family val="2"/>
    </font>
    <font>
      <sz val="9"/>
      <color indexed="81"/>
      <name val="Tahoma"/>
      <family val="2"/>
    </font>
    <font>
      <sz val="11"/>
      <color theme="1"/>
      <name val="Calibri"/>
      <family val="2"/>
      <scheme val="minor"/>
    </font>
    <font>
      <sz val="10"/>
      <color rgb="FF000000"/>
      <name val="Arial"/>
      <family val="2"/>
    </font>
    <font>
      <b/>
      <sz val="10"/>
      <name val="Tahoma"/>
      <family val="2"/>
    </font>
    <font>
      <b/>
      <sz val="8"/>
      <name val="Tahoma"/>
      <family val="2"/>
    </font>
    <font>
      <sz val="11"/>
      <name val="Tahoma"/>
      <family val="2"/>
    </font>
    <font>
      <sz val="10"/>
      <name val="Tahoma"/>
      <family val="2"/>
    </font>
    <font>
      <sz val="9"/>
      <name val="Tahoma"/>
      <family val="2"/>
    </font>
    <font>
      <b/>
      <sz val="8"/>
      <color theme="1"/>
      <name val="Times New Roman"/>
      <family val="1"/>
    </font>
    <font>
      <b/>
      <sz val="12"/>
      <name val="Times New Roman"/>
      <family val="1"/>
    </font>
    <font>
      <b/>
      <sz val="11"/>
      <name val="Times New Roman"/>
      <family val="1"/>
    </font>
    <font>
      <b/>
      <sz val="10"/>
      <color theme="1"/>
      <name val="Times New Roman"/>
      <family val="1"/>
    </font>
    <font>
      <b/>
      <sz val="10"/>
      <name val="Times New Roman"/>
      <family val="1"/>
    </font>
    <font>
      <b/>
      <sz val="10"/>
      <color theme="0"/>
      <name val="Times New Roman"/>
      <family val="1"/>
    </font>
    <font>
      <sz val="10"/>
      <name val="Calibri"/>
      <family val="2"/>
      <scheme val="minor"/>
    </font>
    <font>
      <b/>
      <sz val="12"/>
      <name val="Calibri"/>
      <family val="2"/>
      <scheme val="minor"/>
    </font>
    <font>
      <sz val="12"/>
      <name val="Times New Roman"/>
      <family val="1"/>
    </font>
    <font>
      <sz val="12"/>
      <name val="Tahoma"/>
      <family val="2"/>
    </font>
    <font>
      <b/>
      <sz val="12"/>
      <name val="Tahoma"/>
      <family val="2"/>
    </font>
    <font>
      <sz val="12"/>
      <name val="Calibri"/>
      <family val="2"/>
      <scheme val="minor"/>
    </font>
    <font>
      <sz val="10"/>
      <color theme="1"/>
      <name val="Calibri"/>
      <family val="2"/>
      <scheme val="minor"/>
    </font>
    <font>
      <sz val="10"/>
      <color theme="1"/>
      <name val="Calibri"/>
      <family val="2"/>
    </font>
    <font>
      <sz val="10"/>
      <color indexed="8"/>
      <name val="Calibri"/>
      <family val="2"/>
      <scheme val="minor"/>
    </font>
    <font>
      <sz val="10"/>
      <name val="Calibri"/>
      <family val="2"/>
    </font>
    <font>
      <sz val="9"/>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rgb="FFFFFFFF"/>
        <bgColor rgb="FFFFFFCC"/>
      </patternFill>
    </fill>
    <fill>
      <patternFill patternType="solid">
        <fgColor theme="4" tint="0.79998168889431442"/>
        <bgColor indexed="64"/>
      </patternFill>
    </fill>
    <fill>
      <patternFill patternType="solid">
        <fgColor indexed="9"/>
        <bgColor indexed="26"/>
      </patternFill>
    </fill>
    <fill>
      <patternFill patternType="solid">
        <fgColor rgb="FFFFFFFF"/>
        <bgColor rgb="FFDEEBF7"/>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6">
    <xf numFmtId="0" fontId="0" fillId="0" borderId="0"/>
    <xf numFmtId="0" fontId="1" fillId="0" borderId="0"/>
    <xf numFmtId="0" fontId="4" fillId="0" borderId="0"/>
    <xf numFmtId="0" fontId="3" fillId="0" borderId="0"/>
    <xf numFmtId="0" fontId="1" fillId="7" borderId="0"/>
    <xf numFmtId="0" fontId="1" fillId="0" borderId="0"/>
  </cellStyleXfs>
  <cellXfs count="111">
    <xf numFmtId="0" fontId="0" fillId="0" borderId="0" xfId="0"/>
    <xf numFmtId="0" fontId="7" fillId="2" borderId="0" xfId="0" applyFont="1" applyFill="1"/>
    <xf numFmtId="0" fontId="6" fillId="2" borderId="0" xfId="0" applyFont="1" applyFill="1"/>
    <xf numFmtId="0" fontId="7" fillId="0" borderId="0" xfId="0" applyFont="1"/>
    <xf numFmtId="0" fontId="6" fillId="0" borderId="0" xfId="0" applyFont="1"/>
    <xf numFmtId="0" fontId="8" fillId="0" borderId="0" xfId="0" applyFont="1"/>
    <xf numFmtId="0" fontId="5" fillId="2" borderId="0" xfId="0" applyFont="1" applyFill="1"/>
    <xf numFmtId="0" fontId="5" fillId="0" borderId="0" xfId="0" applyFont="1"/>
    <xf numFmtId="0" fontId="9" fillId="2" borderId="0" xfId="0" applyFont="1" applyFill="1" applyAlignment="1">
      <alignment horizontal="center"/>
    </xf>
    <xf numFmtId="0" fontId="9" fillId="0" borderId="0" xfId="0" applyFont="1" applyAlignment="1">
      <alignment horizontal="center"/>
    </xf>
    <xf numFmtId="0" fontId="10" fillId="0" borderId="22" xfId="0" applyFont="1" applyBorder="1" applyAlignment="1">
      <alignment vertical="center"/>
    </xf>
    <xf numFmtId="0" fontId="10" fillId="0" borderId="23" xfId="0" applyFont="1" applyBorder="1" applyAlignment="1">
      <alignment vertical="center"/>
    </xf>
    <xf numFmtId="0" fontId="10" fillId="0" borderId="23" xfId="0" applyFont="1" applyBorder="1" applyAlignment="1">
      <alignment horizontal="left" vertical="center" wrapText="1"/>
    </xf>
    <xf numFmtId="0" fontId="14" fillId="3" borderId="15" xfId="0" applyFont="1" applyFill="1" applyBorder="1" applyAlignment="1">
      <alignment horizontal="center" vertical="center" wrapText="1"/>
    </xf>
    <xf numFmtId="0" fontId="13" fillId="4" borderId="18" xfId="0" applyFont="1" applyFill="1" applyBorder="1" applyAlignment="1">
      <alignment horizontal="center" vertical="center"/>
    </xf>
    <xf numFmtId="0" fontId="14" fillId="10" borderId="18" xfId="0" applyFont="1" applyFill="1" applyBorder="1" applyAlignment="1">
      <alignment horizontal="center" vertical="center"/>
    </xf>
    <xf numFmtId="0" fontId="14" fillId="10" borderId="18"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0" fillId="0" borderId="24" xfId="0" applyFont="1" applyBorder="1" applyAlignment="1">
      <alignment vertical="center"/>
    </xf>
    <xf numFmtId="0" fontId="17" fillId="0" borderId="1" xfId="5" applyFont="1" applyBorder="1" applyAlignment="1" applyProtection="1">
      <alignment horizontal="center" vertical="center" textRotation="90" wrapText="1"/>
      <protection locked="0"/>
    </xf>
    <xf numFmtId="0" fontId="17" fillId="0" borderId="2" xfId="5" applyFont="1" applyBorder="1" applyAlignment="1" applyProtection="1">
      <alignment horizontal="center" vertical="center" textRotation="90" wrapText="1"/>
      <protection locked="0"/>
    </xf>
    <xf numFmtId="0" fontId="18" fillId="2" borderId="1" xfId="0" applyFont="1" applyFill="1" applyBorder="1"/>
    <xf numFmtId="0" fontId="19" fillId="2" borderId="0" xfId="0" applyFont="1" applyFill="1"/>
    <xf numFmtId="0" fontId="19" fillId="0" borderId="1" xfId="0" applyFont="1" applyBorder="1"/>
    <xf numFmtId="0" fontId="19" fillId="0" borderId="0" xfId="0" applyFont="1"/>
    <xf numFmtId="0" fontId="17" fillId="2" borderId="1" xfId="5" applyFont="1" applyFill="1" applyBorder="1" applyAlignment="1" applyProtection="1">
      <alignment horizontal="center" vertical="center" textRotation="90" wrapText="1"/>
      <protection locked="0"/>
    </xf>
    <xf numFmtId="0" fontId="17" fillId="5" borderId="1" xfId="5" applyFont="1" applyFill="1" applyBorder="1" applyAlignment="1" applyProtection="1">
      <alignment horizontal="center" vertical="center" textRotation="90" wrapText="1"/>
      <protection locked="0"/>
    </xf>
    <xf numFmtId="0" fontId="21" fillId="5" borderId="1" xfId="0" applyFont="1" applyFill="1" applyBorder="1" applyAlignment="1">
      <alignment horizontal="center" vertical="center" textRotation="90" wrapText="1"/>
    </xf>
    <xf numFmtId="0" fontId="20" fillId="0" borderId="0" xfId="0" applyFont="1"/>
    <xf numFmtId="0" fontId="19" fillId="0" borderId="0" xfId="0" applyFont="1" applyAlignment="1">
      <alignment horizontal="center"/>
    </xf>
    <xf numFmtId="0" fontId="16" fillId="2" borderId="1" xfId="5" applyFont="1" applyFill="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6" fillId="0" borderId="1" xfId="5" applyFont="1" applyBorder="1" applyAlignment="1">
      <alignment horizontal="center" vertical="center" wrapText="1"/>
    </xf>
    <xf numFmtId="0" fontId="19" fillId="0" borderId="1" xfId="0" applyFont="1" applyBorder="1" applyAlignment="1">
      <alignment horizontal="center" vertical="center"/>
    </xf>
    <xf numFmtId="0" fontId="17" fillId="0" borderId="4" xfId="5" applyFont="1" applyBorder="1" applyAlignment="1" applyProtection="1">
      <alignment horizontal="center" vertical="center" textRotation="90" wrapText="1"/>
      <protection locked="0"/>
    </xf>
    <xf numFmtId="0" fontId="17" fillId="0" borderId="5" xfId="5" applyFont="1" applyBorder="1" applyAlignment="1" applyProtection="1">
      <alignment horizontal="center" vertical="center" textRotation="90" wrapText="1"/>
      <protection locked="0"/>
    </xf>
    <xf numFmtId="0" fontId="16" fillId="0" borderId="4" xfId="5" applyFont="1" applyBorder="1" applyAlignment="1">
      <alignment horizontal="center" vertical="center" wrapText="1"/>
    </xf>
    <xf numFmtId="0" fontId="18" fillId="2" borderId="4" xfId="0" applyFont="1" applyFill="1" applyBorder="1"/>
    <xf numFmtId="0" fontId="21" fillId="0" borderId="2" xfId="0" applyFont="1" applyBorder="1" applyAlignment="1">
      <alignment horizontal="center" vertical="center" textRotation="90" wrapText="1"/>
    </xf>
    <xf numFmtId="0" fontId="16" fillId="0" borderId="1" xfId="5" applyFont="1" applyBorder="1" applyAlignment="1" applyProtection="1">
      <alignment horizontal="center" vertical="center" wrapText="1"/>
      <protection locked="0"/>
    </xf>
    <xf numFmtId="0" fontId="22" fillId="2" borderId="1" xfId="5" applyFont="1" applyFill="1" applyBorder="1" applyAlignment="1" applyProtection="1">
      <alignment horizontal="center" vertical="center" wrapText="1"/>
      <protection locked="0"/>
    </xf>
    <xf numFmtId="0" fontId="22" fillId="0" borderId="1" xfId="5" applyFont="1" applyBorder="1" applyAlignment="1" applyProtection="1">
      <alignment horizontal="center" vertical="center" wrapText="1"/>
      <protection locked="0"/>
    </xf>
    <xf numFmtId="0" fontId="23" fillId="2" borderId="1" xfId="5" applyFont="1" applyFill="1" applyBorder="1" applyAlignment="1" applyProtection="1">
      <alignment horizontal="center" vertical="center" wrapText="1"/>
      <protection locked="0"/>
    </xf>
    <xf numFmtId="0" fontId="16" fillId="0" borderId="1" xfId="5" applyFont="1" applyBorder="1" applyAlignment="1" applyProtection="1">
      <alignment horizontal="left" vertical="center" wrapText="1"/>
      <protection locked="0"/>
    </xf>
    <xf numFmtId="0" fontId="16" fillId="0" borderId="3" xfId="5" applyFont="1" applyBorder="1" applyAlignment="1" applyProtection="1">
      <alignment horizontal="center" vertical="center" wrapText="1"/>
      <protection locked="0"/>
    </xf>
    <xf numFmtId="0" fontId="16" fillId="2" borderId="3" xfId="5" applyFont="1" applyFill="1" applyBorder="1" applyAlignment="1">
      <alignment horizontal="center" vertical="center" wrapText="1"/>
    </xf>
    <xf numFmtId="0" fontId="16" fillId="0" borderId="3" xfId="5" applyFont="1" applyBorder="1" applyAlignment="1">
      <alignment horizontal="center" vertical="center" wrapText="1"/>
    </xf>
    <xf numFmtId="0" fontId="16" fillId="2" borderId="1" xfId="5" applyFont="1" applyFill="1" applyBorder="1" applyAlignment="1">
      <alignment horizontal="center" vertical="center" wrapText="1"/>
    </xf>
    <xf numFmtId="0" fontId="18" fillId="2" borderId="4" xfId="0" applyFont="1" applyFill="1" applyBorder="1" applyAlignment="1">
      <alignment horizontal="center" vertical="center"/>
    </xf>
    <xf numFmtId="0" fontId="16" fillId="13" borderId="1" xfId="2" applyFont="1" applyFill="1" applyBorder="1" applyAlignment="1" applyProtection="1">
      <alignment vertical="center" wrapText="1"/>
      <protection locked="0"/>
    </xf>
    <xf numFmtId="0" fontId="16" fillId="13" borderId="1" xfId="2" applyFont="1" applyFill="1" applyBorder="1" applyAlignment="1" applyProtection="1">
      <alignment horizontal="center" vertical="center" wrapText="1"/>
      <protection locked="0"/>
    </xf>
    <xf numFmtId="0" fontId="16" fillId="0" borderId="1" xfId="0" applyFont="1" applyBorder="1" applyAlignment="1">
      <alignment horizontal="center" vertical="top" wrapText="1"/>
    </xf>
    <xf numFmtId="0" fontId="22" fillId="0" borderId="1" xfId="0" applyFont="1" applyBorder="1" applyAlignment="1">
      <alignment horizontal="center" vertical="center" wrapText="1"/>
    </xf>
    <xf numFmtId="0" fontId="24" fillId="0" borderId="1" xfId="5" applyFont="1" applyBorder="1" applyAlignment="1" applyProtection="1">
      <alignment horizontal="center" vertical="center" wrapText="1"/>
      <protection locked="0"/>
    </xf>
    <xf numFmtId="0" fontId="16" fillId="0" borderId="1" xfId="0" applyFont="1" applyBorder="1" applyAlignment="1">
      <alignment horizontal="center" vertical="center"/>
    </xf>
    <xf numFmtId="0" fontId="24" fillId="2" borderId="1" xfId="5" applyFont="1" applyFill="1" applyBorder="1" applyAlignment="1" applyProtection="1">
      <alignment horizontal="center" vertical="center" wrapText="1"/>
      <protection locked="0"/>
    </xf>
    <xf numFmtId="0" fontId="24" fillId="0" borderId="1" xfId="5" applyFont="1" applyBorder="1" applyAlignment="1" applyProtection="1">
      <alignment horizontal="center" vertical="center"/>
      <protection locked="0"/>
    </xf>
    <xf numFmtId="0" fontId="24" fillId="14" borderId="1" xfId="5" applyFont="1" applyFill="1" applyBorder="1" applyAlignment="1" applyProtection="1">
      <alignment horizontal="center" vertical="center" wrapText="1"/>
      <protection locked="0"/>
    </xf>
    <xf numFmtId="0" fontId="24" fillId="15" borderId="1" xfId="5" applyFont="1" applyFill="1" applyBorder="1" applyAlignment="1" applyProtection="1">
      <alignment horizontal="center" vertical="center" wrapText="1"/>
      <protection locked="0"/>
    </xf>
    <xf numFmtId="0" fontId="7" fillId="2" borderId="0" xfId="0" applyFont="1" applyFill="1" applyAlignment="1">
      <alignment horizontal="center"/>
    </xf>
    <xf numFmtId="0" fontId="7" fillId="0" borderId="0" xfId="0" applyFont="1" applyAlignment="1">
      <alignment horizontal="center"/>
    </xf>
    <xf numFmtId="0" fontId="24" fillId="0" borderId="1" xfId="5" applyFont="1" applyBorder="1" applyAlignment="1" applyProtection="1">
      <alignment horizontal="left" vertical="center" wrapText="1"/>
      <protection locked="0"/>
    </xf>
    <xf numFmtId="0" fontId="16" fillId="0" borderId="1" xfId="0" applyFont="1" applyBorder="1" applyAlignment="1">
      <alignment horizontal="center"/>
    </xf>
    <xf numFmtId="0" fontId="0" fillId="0" borderId="0" xfId="0" applyAlignment="1">
      <alignment horizontal="center"/>
    </xf>
    <xf numFmtId="0" fontId="24" fillId="15" borderId="1" xfId="5" applyFont="1" applyFill="1" applyBorder="1" applyAlignment="1" applyProtection="1">
      <alignment horizontal="left" vertical="center" wrapText="1"/>
      <protection locked="0"/>
    </xf>
    <xf numFmtId="0" fontId="25" fillId="13" borderId="1" xfId="2" applyFont="1" applyFill="1" applyBorder="1" applyAlignment="1" applyProtection="1">
      <alignment vertical="center" wrapText="1"/>
      <protection locked="0"/>
    </xf>
    <xf numFmtId="0" fontId="25" fillId="13" borderId="1" xfId="2" applyFont="1" applyFill="1" applyBorder="1" applyAlignment="1" applyProtection="1">
      <alignment horizontal="center" vertical="center" wrapText="1"/>
      <protection locked="0"/>
    </xf>
    <xf numFmtId="0" fontId="25" fillId="13" borderId="1" xfId="2" applyFont="1" applyFill="1" applyBorder="1" applyAlignment="1" applyProtection="1">
      <alignment vertical="top" wrapText="1"/>
      <protection locked="0"/>
    </xf>
    <xf numFmtId="0" fontId="24" fillId="0" borderId="1" xfId="0" applyFont="1" applyBorder="1" applyAlignment="1" applyProtection="1">
      <alignment vertical="center" wrapText="1"/>
      <protection locked="0"/>
    </xf>
    <xf numFmtId="0" fontId="25" fillId="16" borderId="1" xfId="5" applyFont="1" applyFill="1" applyBorder="1" applyAlignment="1" applyProtection="1">
      <alignment horizontal="left" vertical="center" wrapText="1"/>
      <protection locked="0"/>
    </xf>
    <xf numFmtId="0" fontId="24" fillId="15" borderId="1" xfId="0" applyFont="1" applyFill="1" applyBorder="1" applyAlignment="1" applyProtection="1">
      <alignment horizontal="center" vertical="center" wrapText="1"/>
      <protection locked="0"/>
    </xf>
    <xf numFmtId="0" fontId="22" fillId="2" borderId="1" xfId="5" applyFont="1" applyFill="1" applyBorder="1" applyAlignment="1" applyProtection="1">
      <alignment horizontal="justify" vertical="center" wrapText="1"/>
      <protection locked="0"/>
    </xf>
    <xf numFmtId="0" fontId="26" fillId="0" borderId="1" xfId="0" applyFont="1" applyBorder="1" applyAlignment="1">
      <alignment horizontal="justify" vertical="center" wrapText="1"/>
    </xf>
    <xf numFmtId="0" fontId="25" fillId="2" borderId="1" xfId="0" applyFont="1" applyFill="1" applyBorder="1" applyAlignment="1" applyProtection="1">
      <alignment horizontal="center" vertical="center" wrapText="1"/>
      <protection locked="0"/>
    </xf>
    <xf numFmtId="0" fontId="16" fillId="2" borderId="1" xfId="5" applyFont="1" applyFill="1" applyBorder="1" applyAlignment="1" applyProtection="1">
      <alignment horizontal="center" vertical="center" wrapText="1"/>
      <protection locked="0"/>
    </xf>
    <xf numFmtId="0" fontId="16" fillId="2" borderId="4" xfId="5" applyFont="1" applyFill="1" applyBorder="1" applyAlignment="1" applyProtection="1">
      <alignment horizontal="center" vertical="center" wrapText="1"/>
      <protection locked="0"/>
    </xf>
    <xf numFmtId="0" fontId="17" fillId="0" borderId="1" xfId="5" applyFont="1" applyBorder="1" applyAlignment="1" applyProtection="1">
      <alignment horizontal="center" vertical="center" textRotation="90" wrapText="1"/>
      <protection locked="0"/>
    </xf>
    <xf numFmtId="0" fontId="17" fillId="0" borderId="2" xfId="5" applyFont="1" applyBorder="1" applyAlignment="1" applyProtection="1">
      <alignment horizontal="center" vertical="center" textRotation="90" wrapText="1"/>
      <protection locked="0"/>
    </xf>
    <xf numFmtId="0" fontId="17" fillId="0" borderId="7" xfId="5" applyFont="1" applyBorder="1" applyAlignment="1" applyProtection="1">
      <alignment horizontal="center" vertical="center" textRotation="90" wrapText="1"/>
      <protection locked="0"/>
    </xf>
    <xf numFmtId="0" fontId="17" fillId="0" borderId="6" xfId="5" applyFont="1" applyBorder="1" applyAlignment="1" applyProtection="1">
      <alignment horizontal="center" vertical="center" textRotation="90" wrapText="1"/>
      <protection locked="0"/>
    </xf>
    <xf numFmtId="0" fontId="17" fillId="0" borderId="5" xfId="5" applyFont="1" applyBorder="1" applyAlignment="1" applyProtection="1">
      <alignment horizontal="center" vertical="center" textRotation="90" wrapText="1"/>
      <protection locked="0"/>
    </xf>
    <xf numFmtId="0" fontId="22" fillId="2" borderId="1" xfId="5" applyFont="1" applyFill="1" applyBorder="1" applyAlignment="1" applyProtection="1">
      <alignment horizontal="center" vertical="center" wrapText="1"/>
      <protection locked="0"/>
    </xf>
    <xf numFmtId="0" fontId="13" fillId="4" borderId="15" xfId="0" applyFont="1" applyFill="1" applyBorder="1" applyAlignment="1">
      <alignment horizontal="center" vertical="center" wrapText="1"/>
    </xf>
    <xf numFmtId="0" fontId="14" fillId="11" borderId="15" xfId="0" applyFont="1" applyFill="1" applyBorder="1" applyAlignment="1">
      <alignment horizontal="center" vertical="center" wrapText="1"/>
    </xf>
    <xf numFmtId="0" fontId="14" fillId="11" borderId="18"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7" fillId="0" borderId="11" xfId="0" applyFont="1" applyBorder="1" applyAlignment="1">
      <alignment horizontal="center" wrapText="1"/>
    </xf>
    <xf numFmtId="0" fontId="7" fillId="0" borderId="10" xfId="0" applyFont="1" applyBorder="1" applyAlignment="1">
      <alignment horizontal="center" wrapText="1"/>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5" fillId="8" borderId="14" xfId="0" applyFont="1" applyFill="1" applyBorder="1" applyAlignment="1">
      <alignment horizontal="center" vertical="center" wrapText="1"/>
    </xf>
    <xf numFmtId="0" fontId="15" fillId="8"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12" borderId="15" xfId="0" applyFont="1" applyFill="1" applyBorder="1" applyAlignment="1">
      <alignment horizontal="center" vertical="center" wrapText="1"/>
    </xf>
    <xf numFmtId="0" fontId="13" fillId="12" borderId="18"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4" borderId="16" xfId="0" applyFont="1" applyFill="1" applyBorder="1" applyAlignment="1">
      <alignment horizontal="center" vertical="center" wrapText="1"/>
    </xf>
  </cellXfs>
  <cellStyles count="6">
    <cellStyle name="Normal" xfId="0" builtinId="0"/>
    <cellStyle name="Normal 2" xfId="1" xr:uid="{00000000-0005-0000-0000-000001000000}"/>
    <cellStyle name="Normal 2 2" xfId="4" xr:uid="{00000000-0005-0000-0000-000002000000}"/>
    <cellStyle name="Normal 2 2 2" xfId="5" xr:uid="{00000000-0005-0000-0000-000003000000}"/>
    <cellStyle name="Normal 3" xfId="2" xr:uid="{00000000-0005-0000-0000-000004000000}"/>
    <cellStyle name="Normal 6" xfId="3" xr:uid="{00000000-0005-0000-0000-000005000000}"/>
  </cellStyles>
  <dxfs count="345">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s>
  <tableStyles count="0" defaultTableStyle="TableStyleMedium2" defaultPivotStyle="PivotStyleLight16"/>
  <colors>
    <mruColors>
      <color rgb="FFFFFF99"/>
      <color rgb="FFFFFFCC"/>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178593</xdr:colOff>
      <xdr:row>1</xdr:row>
      <xdr:rowOff>95251</xdr:rowOff>
    </xdr:from>
    <xdr:to>
      <xdr:col>1</xdr:col>
      <xdr:colOff>226218</xdr:colOff>
      <xdr:row>4</xdr:row>
      <xdr:rowOff>116527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8593" y="392907"/>
          <a:ext cx="1226344" cy="10690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AD85"/>
  <sheetViews>
    <sheetView showGridLines="0" tabSelected="1" topLeftCell="A81" zoomScale="70" zoomScaleNormal="70" workbookViewId="0">
      <selection activeCell="C81" sqref="C81"/>
    </sheetView>
  </sheetViews>
  <sheetFormatPr baseColWidth="10" defaultColWidth="17.7109375" defaultRowHeight="15" x14ac:dyDescent="0.25"/>
  <cols>
    <col min="1" max="1" width="17.7109375" style="3"/>
    <col min="2" max="2" width="17.7109375" style="5"/>
    <col min="3" max="3" width="17.7109375" style="7"/>
    <col min="4" max="4" width="17.7109375" style="9"/>
    <col min="5" max="5" width="17.7109375" style="4"/>
    <col min="6" max="9" width="17.7109375" style="3"/>
    <col min="10" max="10" width="17.7109375" style="64"/>
    <col min="11" max="25" width="17.7109375" style="3"/>
    <col min="26" max="26" width="17.7109375" style="67"/>
    <col min="27" max="29" width="17.7109375" style="3"/>
    <col min="30" max="30" width="17.7109375" style="64"/>
    <col min="31" max="16384" width="17.7109375" style="3"/>
  </cols>
  <sheetData>
    <row r="1" spans="1:30" s="1" customFormat="1" ht="23.25" customHeight="1" thickBot="1" x14ac:dyDescent="0.25">
      <c r="B1" s="5"/>
      <c r="C1" s="6"/>
      <c r="D1" s="8"/>
      <c r="E1" s="2"/>
      <c r="J1" s="63"/>
    </row>
    <row r="2" spans="1:30" ht="27.75" customHeight="1" x14ac:dyDescent="0.2">
      <c r="A2" s="90"/>
      <c r="B2" s="92" t="s">
        <v>0</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10" t="s">
        <v>1</v>
      </c>
    </row>
    <row r="3" spans="1:30" ht="25.5" customHeight="1" x14ac:dyDescent="0.2">
      <c r="A3" s="91"/>
      <c r="B3" s="94" t="s">
        <v>2</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11" t="s">
        <v>3</v>
      </c>
    </row>
    <row r="4" spans="1:30" ht="29.25" customHeight="1" x14ac:dyDescent="0.2">
      <c r="A4" s="91"/>
      <c r="B4" s="96" t="s">
        <v>4</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12" t="s">
        <v>5</v>
      </c>
    </row>
    <row r="5" spans="1:30" ht="16.5" customHeight="1" thickBot="1" x14ac:dyDescent="0.25">
      <c r="A5" s="91"/>
      <c r="B5" s="98"/>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22" t="s">
        <v>6</v>
      </c>
    </row>
    <row r="6" spans="1:30" ht="28.5" customHeight="1" x14ac:dyDescent="0.2">
      <c r="A6" s="100" t="s">
        <v>7</v>
      </c>
      <c r="B6" s="86" t="s">
        <v>8</v>
      </c>
      <c r="C6" s="103" t="s">
        <v>9</v>
      </c>
      <c r="D6" s="105" t="s">
        <v>10</v>
      </c>
      <c r="E6" s="86" t="s">
        <v>11</v>
      </c>
      <c r="F6" s="86"/>
      <c r="G6" s="89" t="s">
        <v>12</v>
      </c>
      <c r="H6" s="89"/>
      <c r="I6" s="89"/>
      <c r="J6" s="87" t="s">
        <v>13</v>
      </c>
      <c r="K6" s="107" t="s">
        <v>14</v>
      </c>
      <c r="L6" s="107"/>
      <c r="M6" s="107"/>
      <c r="N6" s="107"/>
      <c r="O6" s="108" t="s">
        <v>15</v>
      </c>
      <c r="P6" s="108"/>
      <c r="Q6" s="108"/>
      <c r="R6" s="109" t="s">
        <v>16</v>
      </c>
      <c r="S6" s="109"/>
      <c r="T6" s="109"/>
      <c r="U6" s="109"/>
      <c r="V6" s="109"/>
      <c r="W6" s="109"/>
      <c r="X6" s="109"/>
      <c r="Y6" s="13" t="s">
        <v>17</v>
      </c>
      <c r="Z6" s="108" t="s">
        <v>18</v>
      </c>
      <c r="AA6" s="108"/>
      <c r="AB6" s="108"/>
      <c r="AC6" s="108"/>
      <c r="AD6" s="110"/>
    </row>
    <row r="7" spans="1:30" ht="42.75" customHeight="1" thickBot="1" x14ac:dyDescent="0.25">
      <c r="A7" s="101"/>
      <c r="B7" s="102"/>
      <c r="C7" s="104"/>
      <c r="D7" s="106"/>
      <c r="E7" s="14" t="s">
        <v>19</v>
      </c>
      <c r="F7" s="14" t="s">
        <v>20</v>
      </c>
      <c r="G7" s="15" t="s">
        <v>21</v>
      </c>
      <c r="H7" s="16" t="s">
        <v>22</v>
      </c>
      <c r="I7" s="15" t="s">
        <v>23</v>
      </c>
      <c r="J7" s="88"/>
      <c r="K7" s="17" t="s">
        <v>24</v>
      </c>
      <c r="L7" s="17" t="s">
        <v>25</v>
      </c>
      <c r="M7" s="17" t="s">
        <v>26</v>
      </c>
      <c r="N7" s="17" t="s">
        <v>27</v>
      </c>
      <c r="O7" s="18" t="s">
        <v>28</v>
      </c>
      <c r="P7" s="18" t="s">
        <v>29</v>
      </c>
      <c r="Q7" s="18" t="s">
        <v>30</v>
      </c>
      <c r="R7" s="19" t="s">
        <v>31</v>
      </c>
      <c r="S7" s="19" t="s">
        <v>32</v>
      </c>
      <c r="T7" s="19" t="s">
        <v>33</v>
      </c>
      <c r="U7" s="19" t="s">
        <v>34</v>
      </c>
      <c r="V7" s="19" t="s">
        <v>35</v>
      </c>
      <c r="W7" s="19" t="s">
        <v>36</v>
      </c>
      <c r="X7" s="19" t="s">
        <v>37</v>
      </c>
      <c r="Y7" s="20" t="s">
        <v>38</v>
      </c>
      <c r="Z7" s="18" t="s">
        <v>39</v>
      </c>
      <c r="AA7" s="18" t="s">
        <v>40</v>
      </c>
      <c r="AB7" s="18" t="s">
        <v>41</v>
      </c>
      <c r="AC7" s="18" t="s">
        <v>42</v>
      </c>
      <c r="AD7" s="21" t="s">
        <v>43</v>
      </c>
    </row>
    <row r="8" spans="1:30" s="26" customFormat="1" ht="177.75" customHeight="1" x14ac:dyDescent="0.25">
      <c r="A8" s="38" t="s">
        <v>44</v>
      </c>
      <c r="B8" s="39" t="s">
        <v>45</v>
      </c>
      <c r="C8" s="79" t="s">
        <v>46</v>
      </c>
      <c r="D8" s="79" t="s">
        <v>47</v>
      </c>
      <c r="E8" s="40" t="s">
        <v>19</v>
      </c>
      <c r="F8" s="41"/>
      <c r="G8" s="43" t="s">
        <v>48</v>
      </c>
      <c r="H8" s="36" t="s">
        <v>49</v>
      </c>
      <c r="I8" s="43" t="s">
        <v>50</v>
      </c>
      <c r="J8" s="36" t="s">
        <v>51</v>
      </c>
      <c r="K8" s="48">
        <v>1</v>
      </c>
      <c r="L8" s="43">
        <v>6</v>
      </c>
      <c r="M8" s="62" t="s">
        <v>52</v>
      </c>
      <c r="N8" s="52" t="s">
        <v>19</v>
      </c>
      <c r="O8" s="43" t="s">
        <v>53</v>
      </c>
      <c r="P8" s="43" t="s">
        <v>53</v>
      </c>
      <c r="Q8" s="43" t="s">
        <v>54</v>
      </c>
      <c r="R8" s="57">
        <v>2</v>
      </c>
      <c r="S8" s="57">
        <v>3</v>
      </c>
      <c r="T8" s="59">
        <v>6</v>
      </c>
      <c r="U8" s="57" t="s">
        <v>55</v>
      </c>
      <c r="V8" s="57">
        <v>10</v>
      </c>
      <c r="W8" s="60">
        <v>60</v>
      </c>
      <c r="X8" s="57" t="s">
        <v>56</v>
      </c>
      <c r="Y8" s="61" t="s">
        <v>57</v>
      </c>
      <c r="Z8" s="57" t="s">
        <v>53</v>
      </c>
      <c r="AA8" s="57" t="s">
        <v>53</v>
      </c>
      <c r="AB8" s="57" t="s">
        <v>53</v>
      </c>
      <c r="AC8" s="65" t="s">
        <v>176</v>
      </c>
      <c r="AD8" s="57" t="s">
        <v>53</v>
      </c>
    </row>
    <row r="9" spans="1:30" s="26" customFormat="1" ht="190.5" customHeight="1" x14ac:dyDescent="0.25">
      <c r="A9" s="23" t="s">
        <v>44</v>
      </c>
      <c r="B9" s="24" t="s">
        <v>45</v>
      </c>
      <c r="C9" s="78"/>
      <c r="D9" s="78"/>
      <c r="E9" s="36" t="s">
        <v>19</v>
      </c>
      <c r="F9" s="25"/>
      <c r="G9" s="43" t="s">
        <v>58</v>
      </c>
      <c r="H9" s="36" t="s">
        <v>59</v>
      </c>
      <c r="I9" s="43" t="s">
        <v>60</v>
      </c>
      <c r="J9" s="43" t="s">
        <v>61</v>
      </c>
      <c r="K9" s="48">
        <v>1</v>
      </c>
      <c r="L9" s="43">
        <v>6</v>
      </c>
      <c r="M9" s="62" t="s">
        <v>62</v>
      </c>
      <c r="N9" s="52" t="s">
        <v>19</v>
      </c>
      <c r="O9" s="43" t="s">
        <v>53</v>
      </c>
      <c r="P9" s="43" t="s">
        <v>53</v>
      </c>
      <c r="Q9" s="43" t="s">
        <v>54</v>
      </c>
      <c r="R9" s="57">
        <v>2</v>
      </c>
      <c r="S9" s="57">
        <v>2</v>
      </c>
      <c r="T9" s="57">
        <v>4</v>
      </c>
      <c r="U9" s="57" t="s">
        <v>63</v>
      </c>
      <c r="V9" s="57">
        <v>10</v>
      </c>
      <c r="W9" s="60">
        <v>40</v>
      </c>
      <c r="X9" s="57" t="s">
        <v>56</v>
      </c>
      <c r="Y9" s="57" t="s">
        <v>57</v>
      </c>
      <c r="Z9" s="57" t="s">
        <v>53</v>
      </c>
      <c r="AA9" s="57" t="s">
        <v>53</v>
      </c>
      <c r="AB9" s="57" t="s">
        <v>53</v>
      </c>
      <c r="AC9" s="65" t="s">
        <v>177</v>
      </c>
      <c r="AD9" s="57" t="s">
        <v>53</v>
      </c>
    </row>
    <row r="10" spans="1:30" s="26" customFormat="1" ht="103.5" customHeight="1" x14ac:dyDescent="0.25">
      <c r="A10" s="23" t="s">
        <v>44</v>
      </c>
      <c r="B10" s="24" t="s">
        <v>45</v>
      </c>
      <c r="C10" s="78"/>
      <c r="D10" s="78"/>
      <c r="E10" s="36" t="s">
        <v>19</v>
      </c>
      <c r="F10" s="25"/>
      <c r="G10" s="43" t="s">
        <v>64</v>
      </c>
      <c r="H10" s="44" t="s">
        <v>65</v>
      </c>
      <c r="I10" s="36" t="s">
        <v>66</v>
      </c>
      <c r="J10" s="43" t="s">
        <v>67</v>
      </c>
      <c r="K10" s="48">
        <v>1</v>
      </c>
      <c r="L10" s="43">
        <v>8</v>
      </c>
      <c r="M10" s="57" t="s">
        <v>68</v>
      </c>
      <c r="N10" s="52" t="s">
        <v>19</v>
      </c>
      <c r="O10" s="43" t="s">
        <v>53</v>
      </c>
      <c r="P10" s="43" t="s">
        <v>69</v>
      </c>
      <c r="Q10" s="43" t="s">
        <v>70</v>
      </c>
      <c r="R10" s="57">
        <v>2</v>
      </c>
      <c r="S10" s="57">
        <v>3</v>
      </c>
      <c r="T10" s="57">
        <v>6</v>
      </c>
      <c r="U10" s="57" t="s">
        <v>55</v>
      </c>
      <c r="V10" s="57">
        <v>10</v>
      </c>
      <c r="W10" s="60">
        <v>60</v>
      </c>
      <c r="X10" s="57" t="s">
        <v>56</v>
      </c>
      <c r="Y10" s="57" t="s">
        <v>57</v>
      </c>
      <c r="Z10" s="57" t="s">
        <v>53</v>
      </c>
      <c r="AA10" s="57" t="s">
        <v>53</v>
      </c>
      <c r="AB10" s="57" t="s">
        <v>53</v>
      </c>
      <c r="AC10" s="65" t="s">
        <v>189</v>
      </c>
      <c r="AD10" s="57" t="s">
        <v>53</v>
      </c>
    </row>
    <row r="11" spans="1:30" s="26" customFormat="1" ht="103.5" customHeight="1" x14ac:dyDescent="0.25">
      <c r="A11" s="23" t="s">
        <v>44</v>
      </c>
      <c r="B11" s="24" t="s">
        <v>45</v>
      </c>
      <c r="C11" s="78"/>
      <c r="D11" s="78"/>
      <c r="E11" s="36" t="s">
        <v>19</v>
      </c>
      <c r="F11" s="25"/>
      <c r="G11" s="43" t="s">
        <v>71</v>
      </c>
      <c r="H11" s="44" t="s">
        <v>72</v>
      </c>
      <c r="I11" s="36" t="s">
        <v>73</v>
      </c>
      <c r="J11" s="36" t="s">
        <v>74</v>
      </c>
      <c r="K11" s="48">
        <v>1</v>
      </c>
      <c r="L11" s="43">
        <v>6</v>
      </c>
      <c r="M11" s="57" t="s">
        <v>75</v>
      </c>
      <c r="N11" s="52" t="s">
        <v>19</v>
      </c>
      <c r="O11" s="43" t="s">
        <v>53</v>
      </c>
      <c r="P11" s="43" t="s">
        <v>53</v>
      </c>
      <c r="Q11" s="43" t="s">
        <v>54</v>
      </c>
      <c r="R11" s="57">
        <v>2</v>
      </c>
      <c r="S11" s="57">
        <v>4</v>
      </c>
      <c r="T11" s="59">
        <v>8</v>
      </c>
      <c r="U11" s="57" t="s">
        <v>55</v>
      </c>
      <c r="V11" s="57">
        <v>25</v>
      </c>
      <c r="W11" s="60">
        <v>200</v>
      </c>
      <c r="X11" s="57" t="s">
        <v>76</v>
      </c>
      <c r="Y11" s="61" t="s">
        <v>77</v>
      </c>
      <c r="Z11" s="57" t="s">
        <v>53</v>
      </c>
      <c r="AA11" s="57" t="s">
        <v>53</v>
      </c>
      <c r="AB11" s="57" t="s">
        <v>209</v>
      </c>
      <c r="AC11" s="71" t="s">
        <v>206</v>
      </c>
      <c r="AD11" s="57" t="s">
        <v>53</v>
      </c>
    </row>
    <row r="12" spans="1:30" s="26" customFormat="1" ht="103.5" customHeight="1" x14ac:dyDescent="0.25">
      <c r="A12" s="23" t="s">
        <v>44</v>
      </c>
      <c r="B12" s="24" t="s">
        <v>45</v>
      </c>
      <c r="C12" s="78"/>
      <c r="D12" s="78"/>
      <c r="E12" s="36" t="s">
        <v>19</v>
      </c>
      <c r="F12" s="25"/>
      <c r="G12" s="43" t="s">
        <v>78</v>
      </c>
      <c r="H12" s="44" t="s">
        <v>79</v>
      </c>
      <c r="I12" s="36" t="s">
        <v>80</v>
      </c>
      <c r="J12" s="43" t="s">
        <v>81</v>
      </c>
      <c r="K12" s="48">
        <v>1</v>
      </c>
      <c r="L12" s="43">
        <v>6</v>
      </c>
      <c r="M12" s="57" t="s">
        <v>75</v>
      </c>
      <c r="N12" s="52" t="s">
        <v>19</v>
      </c>
      <c r="O12" s="43" t="s">
        <v>53</v>
      </c>
      <c r="P12" s="43" t="s">
        <v>53</v>
      </c>
      <c r="Q12" s="43" t="s">
        <v>54</v>
      </c>
      <c r="R12" s="57">
        <v>2</v>
      </c>
      <c r="S12" s="57">
        <v>3</v>
      </c>
      <c r="T12" s="59">
        <v>6</v>
      </c>
      <c r="U12" s="57" t="s">
        <v>55</v>
      </c>
      <c r="V12" s="57">
        <v>25</v>
      </c>
      <c r="W12" s="60">
        <v>150</v>
      </c>
      <c r="X12" s="57" t="s">
        <v>76</v>
      </c>
      <c r="Y12" s="61" t="s">
        <v>77</v>
      </c>
      <c r="Z12" s="57" t="s">
        <v>53</v>
      </c>
      <c r="AA12" s="57" t="s">
        <v>53</v>
      </c>
      <c r="AB12" s="57" t="s">
        <v>206</v>
      </c>
      <c r="AC12" s="71" t="s">
        <v>206</v>
      </c>
      <c r="AD12" s="44" t="s">
        <v>53</v>
      </c>
    </row>
    <row r="13" spans="1:30" s="26" customFormat="1" ht="103.5" customHeight="1" x14ac:dyDescent="0.25">
      <c r="A13" s="23" t="s">
        <v>44</v>
      </c>
      <c r="B13" s="24" t="s">
        <v>45</v>
      </c>
      <c r="C13" s="78"/>
      <c r="D13" s="78"/>
      <c r="E13" s="36" t="s">
        <v>19</v>
      </c>
      <c r="F13" s="25"/>
      <c r="G13" s="43" t="s">
        <v>82</v>
      </c>
      <c r="H13" s="45" t="s">
        <v>83</v>
      </c>
      <c r="I13" s="36" t="s">
        <v>84</v>
      </c>
      <c r="J13" s="43" t="s">
        <v>85</v>
      </c>
      <c r="K13" s="48">
        <v>1</v>
      </c>
      <c r="L13" s="43">
        <v>4</v>
      </c>
      <c r="M13" s="57" t="s">
        <v>86</v>
      </c>
      <c r="N13" s="52" t="s">
        <v>19</v>
      </c>
      <c r="O13" s="43" t="s">
        <v>53</v>
      </c>
      <c r="P13" s="43" t="s">
        <v>53</v>
      </c>
      <c r="Q13" s="43" t="s">
        <v>53</v>
      </c>
      <c r="R13" s="57">
        <v>2</v>
      </c>
      <c r="S13" s="57">
        <v>3</v>
      </c>
      <c r="T13" s="57">
        <v>6</v>
      </c>
      <c r="U13" s="57" t="s">
        <v>55</v>
      </c>
      <c r="V13" s="57">
        <v>25</v>
      </c>
      <c r="W13" s="60">
        <v>150</v>
      </c>
      <c r="X13" s="57" t="s">
        <v>76</v>
      </c>
      <c r="Y13" s="57" t="s">
        <v>77</v>
      </c>
      <c r="Z13" s="57" t="s">
        <v>53</v>
      </c>
      <c r="AA13" s="57" t="s">
        <v>53</v>
      </c>
      <c r="AB13" s="62" t="s">
        <v>53</v>
      </c>
      <c r="AC13" s="72" t="s">
        <v>179</v>
      </c>
      <c r="AD13" s="44" t="s">
        <v>53</v>
      </c>
    </row>
    <row r="14" spans="1:30" s="26" customFormat="1" ht="103.5" customHeight="1" x14ac:dyDescent="0.25">
      <c r="A14" s="23" t="s">
        <v>44</v>
      </c>
      <c r="B14" s="24" t="s">
        <v>45</v>
      </c>
      <c r="C14" s="78"/>
      <c r="D14" s="78"/>
      <c r="E14" s="36" t="s">
        <v>19</v>
      </c>
      <c r="F14" s="25"/>
      <c r="G14" s="43" t="s">
        <v>82</v>
      </c>
      <c r="H14" s="44" t="s">
        <v>87</v>
      </c>
      <c r="I14" s="36" t="s">
        <v>88</v>
      </c>
      <c r="J14" s="36" t="s">
        <v>213</v>
      </c>
      <c r="K14" s="48">
        <v>1</v>
      </c>
      <c r="L14" s="43">
        <v>2</v>
      </c>
      <c r="M14" s="57" t="s">
        <v>89</v>
      </c>
      <c r="N14" s="52" t="s">
        <v>19</v>
      </c>
      <c r="O14" s="43" t="s">
        <v>53</v>
      </c>
      <c r="P14" s="43" t="s">
        <v>53</v>
      </c>
      <c r="Q14" s="43" t="s">
        <v>54</v>
      </c>
      <c r="R14" s="57">
        <v>2</v>
      </c>
      <c r="S14" s="57">
        <v>3</v>
      </c>
      <c r="T14" s="57">
        <v>6</v>
      </c>
      <c r="U14" s="57" t="s">
        <v>55</v>
      </c>
      <c r="V14" s="57">
        <v>10</v>
      </c>
      <c r="W14" s="60">
        <v>60</v>
      </c>
      <c r="X14" s="57" t="s">
        <v>56</v>
      </c>
      <c r="Y14" s="57" t="s">
        <v>57</v>
      </c>
      <c r="Z14" s="57" t="s">
        <v>53</v>
      </c>
      <c r="AA14" s="57" t="s">
        <v>53</v>
      </c>
      <c r="AB14" s="62" t="s">
        <v>90</v>
      </c>
      <c r="AC14" s="68" t="s">
        <v>194</v>
      </c>
      <c r="AD14" s="44" t="s">
        <v>53</v>
      </c>
    </row>
    <row r="15" spans="1:30" s="26" customFormat="1" ht="103.5" customHeight="1" x14ac:dyDescent="0.25">
      <c r="A15" s="23" t="s">
        <v>44</v>
      </c>
      <c r="B15" s="24" t="s">
        <v>45</v>
      </c>
      <c r="C15" s="78"/>
      <c r="D15" s="78"/>
      <c r="E15" s="36" t="s">
        <v>19</v>
      </c>
      <c r="F15" s="25"/>
      <c r="G15" s="43" t="s">
        <v>82</v>
      </c>
      <c r="H15" s="44" t="s">
        <v>91</v>
      </c>
      <c r="I15" s="36" t="s">
        <v>92</v>
      </c>
      <c r="J15" s="44" t="s">
        <v>214</v>
      </c>
      <c r="K15" s="48">
        <v>1</v>
      </c>
      <c r="L15" s="43">
        <v>8</v>
      </c>
      <c r="M15" s="57" t="s">
        <v>93</v>
      </c>
      <c r="N15" s="52" t="s">
        <v>19</v>
      </c>
      <c r="O15" s="43" t="s">
        <v>53</v>
      </c>
      <c r="P15" s="43" t="s">
        <v>215</v>
      </c>
      <c r="Q15" s="43" t="s">
        <v>53</v>
      </c>
      <c r="R15" s="57">
        <v>2</v>
      </c>
      <c r="S15" s="57">
        <v>2</v>
      </c>
      <c r="T15" s="57">
        <v>4</v>
      </c>
      <c r="U15" s="57" t="s">
        <v>63</v>
      </c>
      <c r="V15" s="57">
        <v>10</v>
      </c>
      <c r="W15" s="60">
        <v>40</v>
      </c>
      <c r="X15" s="57" t="s">
        <v>56</v>
      </c>
      <c r="Y15" s="57" t="s">
        <v>57</v>
      </c>
      <c r="Z15" s="57" t="s">
        <v>53</v>
      </c>
      <c r="AA15" s="57" t="s">
        <v>53</v>
      </c>
      <c r="AB15" s="62" t="s">
        <v>53</v>
      </c>
      <c r="AC15" s="68" t="s">
        <v>195</v>
      </c>
      <c r="AD15" s="44" t="s">
        <v>53</v>
      </c>
    </row>
    <row r="16" spans="1:30" s="26" customFormat="1" ht="103.5" customHeight="1" x14ac:dyDescent="0.25">
      <c r="A16" s="23" t="s">
        <v>44</v>
      </c>
      <c r="B16" s="24" t="s">
        <v>45</v>
      </c>
      <c r="C16" s="78"/>
      <c r="D16" s="78"/>
      <c r="E16" s="36" t="s">
        <v>19</v>
      </c>
      <c r="F16" s="25"/>
      <c r="G16" s="43" t="s">
        <v>82</v>
      </c>
      <c r="H16" s="44" t="s">
        <v>94</v>
      </c>
      <c r="I16" s="36" t="s">
        <v>95</v>
      </c>
      <c r="J16" s="36" t="s">
        <v>213</v>
      </c>
      <c r="K16" s="48">
        <v>1</v>
      </c>
      <c r="L16" s="43">
        <v>4</v>
      </c>
      <c r="M16" s="57" t="s">
        <v>89</v>
      </c>
      <c r="N16" s="52" t="s">
        <v>19</v>
      </c>
      <c r="O16" s="43" t="s">
        <v>53</v>
      </c>
      <c r="P16" s="43" t="s">
        <v>96</v>
      </c>
      <c r="Q16" s="43" t="s">
        <v>97</v>
      </c>
      <c r="R16" s="57">
        <v>2</v>
      </c>
      <c r="S16" s="57">
        <v>3</v>
      </c>
      <c r="T16" s="57">
        <v>6</v>
      </c>
      <c r="U16" s="57" t="s">
        <v>55</v>
      </c>
      <c r="V16" s="57">
        <v>10</v>
      </c>
      <c r="W16" s="60">
        <v>60</v>
      </c>
      <c r="X16" s="57" t="s">
        <v>56</v>
      </c>
      <c r="Y16" s="57" t="s">
        <v>57</v>
      </c>
      <c r="Z16" s="57" t="s">
        <v>53</v>
      </c>
      <c r="AA16" s="57" t="s">
        <v>53</v>
      </c>
      <c r="AB16" s="62" t="s">
        <v>98</v>
      </c>
      <c r="AC16" s="68" t="s">
        <v>196</v>
      </c>
      <c r="AD16" s="44" t="s">
        <v>53</v>
      </c>
    </row>
    <row r="17" spans="1:30" s="26" customFormat="1" ht="103.5" customHeight="1" x14ac:dyDescent="0.25">
      <c r="A17" s="23" t="s">
        <v>44</v>
      </c>
      <c r="B17" s="24" t="s">
        <v>45</v>
      </c>
      <c r="C17" s="78"/>
      <c r="D17" s="78"/>
      <c r="E17" s="36" t="s">
        <v>19</v>
      </c>
      <c r="F17" s="25"/>
      <c r="G17" s="43" t="s">
        <v>99</v>
      </c>
      <c r="H17" s="44" t="s">
        <v>100</v>
      </c>
      <c r="I17" s="36" t="s">
        <v>101</v>
      </c>
      <c r="J17" s="43" t="s">
        <v>102</v>
      </c>
      <c r="K17" s="48">
        <v>1</v>
      </c>
      <c r="L17" s="43">
        <v>8</v>
      </c>
      <c r="M17" s="62" t="s">
        <v>62</v>
      </c>
      <c r="N17" s="52" t="s">
        <v>19</v>
      </c>
      <c r="O17" s="43" t="s">
        <v>53</v>
      </c>
      <c r="P17" s="43" t="s">
        <v>53</v>
      </c>
      <c r="Q17" s="43" t="s">
        <v>53</v>
      </c>
      <c r="R17" s="57">
        <v>2</v>
      </c>
      <c r="S17" s="57">
        <v>4</v>
      </c>
      <c r="T17" s="59">
        <v>8</v>
      </c>
      <c r="U17" s="57" t="s">
        <v>55</v>
      </c>
      <c r="V17" s="57">
        <v>25</v>
      </c>
      <c r="W17" s="60">
        <v>200</v>
      </c>
      <c r="X17" s="57" t="s">
        <v>76</v>
      </c>
      <c r="Y17" s="61" t="s">
        <v>77</v>
      </c>
      <c r="Z17" s="57" t="s">
        <v>53</v>
      </c>
      <c r="AA17" s="57" t="s">
        <v>53</v>
      </c>
      <c r="AB17" s="57" t="s">
        <v>53</v>
      </c>
      <c r="AC17" s="68" t="s">
        <v>200</v>
      </c>
      <c r="AD17" s="44" t="s">
        <v>53</v>
      </c>
    </row>
    <row r="18" spans="1:30" s="26" customFormat="1" ht="103.5" customHeight="1" x14ac:dyDescent="0.25">
      <c r="A18" s="23" t="s">
        <v>44</v>
      </c>
      <c r="B18" s="24" t="s">
        <v>45</v>
      </c>
      <c r="C18" s="78" t="s">
        <v>103</v>
      </c>
      <c r="D18" s="78" t="s">
        <v>47</v>
      </c>
      <c r="E18" s="36" t="s">
        <v>19</v>
      </c>
      <c r="F18" s="25"/>
      <c r="G18" s="43" t="s">
        <v>48</v>
      </c>
      <c r="H18" s="36" t="s">
        <v>49</v>
      </c>
      <c r="I18" s="43" t="s">
        <v>50</v>
      </c>
      <c r="J18" s="36" t="s">
        <v>51</v>
      </c>
      <c r="K18" s="48">
        <v>1</v>
      </c>
      <c r="L18" s="43">
        <v>8</v>
      </c>
      <c r="M18" s="62" t="s">
        <v>52</v>
      </c>
      <c r="N18" s="52" t="s">
        <v>19</v>
      </c>
      <c r="O18" s="43" t="s">
        <v>53</v>
      </c>
      <c r="P18" s="43" t="s">
        <v>53</v>
      </c>
      <c r="Q18" s="43" t="s">
        <v>54</v>
      </c>
      <c r="R18" s="57">
        <v>2</v>
      </c>
      <c r="S18" s="57">
        <v>3</v>
      </c>
      <c r="T18" s="59">
        <v>6</v>
      </c>
      <c r="U18" s="57" t="s">
        <v>55</v>
      </c>
      <c r="V18" s="57">
        <v>10</v>
      </c>
      <c r="W18" s="60">
        <v>60</v>
      </c>
      <c r="X18" s="57" t="s">
        <v>56</v>
      </c>
      <c r="Y18" s="61" t="s">
        <v>57</v>
      </c>
      <c r="Z18" s="57" t="s">
        <v>53</v>
      </c>
      <c r="AA18" s="57" t="s">
        <v>53</v>
      </c>
      <c r="AB18" s="57" t="s">
        <v>53</v>
      </c>
      <c r="AC18" s="65" t="s">
        <v>176</v>
      </c>
      <c r="AD18" s="57" t="s">
        <v>53</v>
      </c>
    </row>
    <row r="19" spans="1:30" s="26" customFormat="1" ht="103.5" customHeight="1" x14ac:dyDescent="0.25">
      <c r="A19" s="23" t="s">
        <v>44</v>
      </c>
      <c r="B19" s="24" t="s">
        <v>45</v>
      </c>
      <c r="C19" s="78"/>
      <c r="D19" s="78"/>
      <c r="E19" s="36" t="s">
        <v>19</v>
      </c>
      <c r="F19" s="25"/>
      <c r="G19" s="43" t="s">
        <v>58</v>
      </c>
      <c r="H19" s="36" t="s">
        <v>59</v>
      </c>
      <c r="I19" s="43" t="s">
        <v>60</v>
      </c>
      <c r="J19" s="43" t="s">
        <v>61</v>
      </c>
      <c r="K19" s="48">
        <v>1</v>
      </c>
      <c r="L19" s="43">
        <v>6</v>
      </c>
      <c r="M19" s="62" t="s">
        <v>62</v>
      </c>
      <c r="N19" s="52" t="s">
        <v>19</v>
      </c>
      <c r="O19" s="43" t="s">
        <v>53</v>
      </c>
      <c r="P19" s="43" t="s">
        <v>53</v>
      </c>
      <c r="Q19" s="43" t="s">
        <v>54</v>
      </c>
      <c r="R19" s="57">
        <v>2</v>
      </c>
      <c r="S19" s="57">
        <v>2</v>
      </c>
      <c r="T19" s="57">
        <v>4</v>
      </c>
      <c r="U19" s="57" t="s">
        <v>63</v>
      </c>
      <c r="V19" s="57">
        <v>10</v>
      </c>
      <c r="W19" s="60">
        <v>40</v>
      </c>
      <c r="X19" s="57" t="s">
        <v>56</v>
      </c>
      <c r="Y19" s="57" t="s">
        <v>57</v>
      </c>
      <c r="Z19" s="57" t="s">
        <v>53</v>
      </c>
      <c r="AA19" s="57" t="s">
        <v>53</v>
      </c>
      <c r="AB19" s="57" t="s">
        <v>53</v>
      </c>
      <c r="AC19" s="65" t="s">
        <v>177</v>
      </c>
      <c r="AD19" s="57" t="s">
        <v>53</v>
      </c>
    </row>
    <row r="20" spans="1:30" s="26" customFormat="1" ht="103.5" customHeight="1" x14ac:dyDescent="0.25">
      <c r="A20" s="23" t="s">
        <v>44</v>
      </c>
      <c r="B20" s="24" t="s">
        <v>45</v>
      </c>
      <c r="C20" s="78"/>
      <c r="D20" s="78"/>
      <c r="E20" s="36" t="s">
        <v>19</v>
      </c>
      <c r="F20" s="25"/>
      <c r="G20" s="43" t="s">
        <v>64</v>
      </c>
      <c r="H20" s="44" t="s">
        <v>65</v>
      </c>
      <c r="I20" s="36" t="s">
        <v>66</v>
      </c>
      <c r="J20" s="43" t="s">
        <v>67</v>
      </c>
      <c r="K20" s="48">
        <v>1</v>
      </c>
      <c r="L20" s="43">
        <v>8</v>
      </c>
      <c r="M20" s="57" t="s">
        <v>68</v>
      </c>
      <c r="N20" s="52" t="s">
        <v>19</v>
      </c>
      <c r="O20" s="43" t="s">
        <v>53</v>
      </c>
      <c r="P20" s="43" t="s">
        <v>69</v>
      </c>
      <c r="Q20" s="43" t="s">
        <v>70</v>
      </c>
      <c r="R20" s="57">
        <v>2</v>
      </c>
      <c r="S20" s="57">
        <v>3</v>
      </c>
      <c r="T20" s="57">
        <v>6</v>
      </c>
      <c r="U20" s="57" t="s">
        <v>55</v>
      </c>
      <c r="V20" s="57">
        <v>10</v>
      </c>
      <c r="W20" s="60">
        <v>60</v>
      </c>
      <c r="X20" s="57" t="s">
        <v>56</v>
      </c>
      <c r="Y20" s="57" t="s">
        <v>57</v>
      </c>
      <c r="Z20" s="57" t="s">
        <v>53</v>
      </c>
      <c r="AA20" s="57" t="s">
        <v>53</v>
      </c>
      <c r="AB20" s="57" t="s">
        <v>53</v>
      </c>
      <c r="AC20" s="65" t="s">
        <v>189</v>
      </c>
      <c r="AD20" s="57" t="s">
        <v>53</v>
      </c>
    </row>
    <row r="21" spans="1:30" s="26" customFormat="1" ht="103.5" customHeight="1" x14ac:dyDescent="0.25">
      <c r="A21" s="23" t="s">
        <v>44</v>
      </c>
      <c r="B21" s="24" t="s">
        <v>45</v>
      </c>
      <c r="C21" s="78"/>
      <c r="D21" s="78"/>
      <c r="E21" s="36" t="s">
        <v>19</v>
      </c>
      <c r="F21" s="25"/>
      <c r="G21" s="43" t="s">
        <v>71</v>
      </c>
      <c r="H21" s="44" t="s">
        <v>72</v>
      </c>
      <c r="I21" s="36" t="s">
        <v>73</v>
      </c>
      <c r="J21" s="36" t="s">
        <v>74</v>
      </c>
      <c r="K21" s="48">
        <v>1</v>
      </c>
      <c r="L21" s="43">
        <v>6</v>
      </c>
      <c r="M21" s="57" t="s">
        <v>75</v>
      </c>
      <c r="N21" s="52" t="s">
        <v>19</v>
      </c>
      <c r="O21" s="43" t="s">
        <v>53</v>
      </c>
      <c r="P21" s="43" t="s">
        <v>53</v>
      </c>
      <c r="Q21" s="43" t="s">
        <v>54</v>
      </c>
      <c r="R21" s="57">
        <v>2</v>
      </c>
      <c r="S21" s="57">
        <v>4</v>
      </c>
      <c r="T21" s="59">
        <v>8</v>
      </c>
      <c r="U21" s="57" t="s">
        <v>55</v>
      </c>
      <c r="V21" s="57">
        <v>25</v>
      </c>
      <c r="W21" s="60">
        <v>200</v>
      </c>
      <c r="X21" s="57" t="s">
        <v>76</v>
      </c>
      <c r="Y21" s="61" t="s">
        <v>77</v>
      </c>
      <c r="Z21" s="57" t="s">
        <v>53</v>
      </c>
      <c r="AA21" s="57" t="s">
        <v>53</v>
      </c>
      <c r="AB21" s="57" t="s">
        <v>206</v>
      </c>
      <c r="AC21" s="71" t="s">
        <v>206</v>
      </c>
      <c r="AD21" s="57" t="s">
        <v>53</v>
      </c>
    </row>
    <row r="22" spans="1:30" s="26" customFormat="1" ht="103.5" customHeight="1" x14ac:dyDescent="0.25">
      <c r="A22" s="23" t="s">
        <v>44</v>
      </c>
      <c r="B22" s="24" t="s">
        <v>45</v>
      </c>
      <c r="C22" s="78"/>
      <c r="D22" s="78"/>
      <c r="E22" s="36" t="s">
        <v>19</v>
      </c>
      <c r="F22" s="25"/>
      <c r="G22" s="43" t="s">
        <v>78</v>
      </c>
      <c r="H22" s="44" t="s">
        <v>79</v>
      </c>
      <c r="I22" s="36" t="s">
        <v>80</v>
      </c>
      <c r="J22" s="43" t="s">
        <v>81</v>
      </c>
      <c r="K22" s="48">
        <v>1</v>
      </c>
      <c r="L22" s="43">
        <v>6</v>
      </c>
      <c r="M22" s="57" t="s">
        <v>75</v>
      </c>
      <c r="N22" s="52" t="s">
        <v>19</v>
      </c>
      <c r="O22" s="43" t="s">
        <v>53</v>
      </c>
      <c r="P22" s="43" t="s">
        <v>53</v>
      </c>
      <c r="Q22" s="43" t="s">
        <v>53</v>
      </c>
      <c r="R22" s="57">
        <v>2</v>
      </c>
      <c r="S22" s="57">
        <v>3</v>
      </c>
      <c r="T22" s="59">
        <v>6</v>
      </c>
      <c r="U22" s="57" t="s">
        <v>55</v>
      </c>
      <c r="V22" s="57">
        <v>25</v>
      </c>
      <c r="W22" s="60">
        <v>150</v>
      </c>
      <c r="X22" s="57" t="s">
        <v>76</v>
      </c>
      <c r="Y22" s="61" t="s">
        <v>77</v>
      </c>
      <c r="Z22" s="57" t="s">
        <v>53</v>
      </c>
      <c r="AA22" s="57" t="s">
        <v>53</v>
      </c>
      <c r="AB22" s="57" t="s">
        <v>53</v>
      </c>
      <c r="AC22" s="71" t="s">
        <v>206</v>
      </c>
      <c r="AD22" s="57"/>
    </row>
    <row r="23" spans="1:30" s="28" customFormat="1" ht="103.5" customHeight="1" x14ac:dyDescent="0.2">
      <c r="A23" s="23" t="s">
        <v>44</v>
      </c>
      <c r="B23" s="24" t="s">
        <v>45</v>
      </c>
      <c r="C23" s="78"/>
      <c r="D23" s="78"/>
      <c r="E23" s="36" t="s">
        <v>19</v>
      </c>
      <c r="F23" s="27"/>
      <c r="G23" s="43" t="s">
        <v>82</v>
      </c>
      <c r="H23" s="45" t="s">
        <v>83</v>
      </c>
      <c r="I23" s="36" t="s">
        <v>84</v>
      </c>
      <c r="J23" s="43" t="s">
        <v>85</v>
      </c>
      <c r="K23" s="48">
        <v>1</v>
      </c>
      <c r="L23" s="43">
        <v>4</v>
      </c>
      <c r="M23" s="57" t="s">
        <v>86</v>
      </c>
      <c r="N23" s="52" t="s">
        <v>19</v>
      </c>
      <c r="O23" s="43" t="s">
        <v>53</v>
      </c>
      <c r="P23" s="43" t="s">
        <v>53</v>
      </c>
      <c r="Q23" s="43" t="s">
        <v>53</v>
      </c>
      <c r="R23" s="57">
        <v>2</v>
      </c>
      <c r="S23" s="57">
        <v>3</v>
      </c>
      <c r="T23" s="57">
        <v>6</v>
      </c>
      <c r="U23" s="57" t="s">
        <v>55</v>
      </c>
      <c r="V23" s="57">
        <v>25</v>
      </c>
      <c r="W23" s="60">
        <v>150</v>
      </c>
      <c r="X23" s="57" t="s">
        <v>76</v>
      </c>
      <c r="Y23" s="57" t="s">
        <v>77</v>
      </c>
      <c r="Z23" s="57" t="s">
        <v>53</v>
      </c>
      <c r="AA23" s="57" t="s">
        <v>53</v>
      </c>
      <c r="AB23" s="62" t="s">
        <v>53</v>
      </c>
      <c r="AC23" s="72" t="s">
        <v>179</v>
      </c>
      <c r="AD23" s="57" t="s">
        <v>53</v>
      </c>
    </row>
    <row r="24" spans="1:30" s="28" customFormat="1" ht="103.5" customHeight="1" x14ac:dyDescent="0.2">
      <c r="A24" s="23" t="s">
        <v>44</v>
      </c>
      <c r="B24" s="24" t="s">
        <v>45</v>
      </c>
      <c r="C24" s="78"/>
      <c r="D24" s="78"/>
      <c r="E24" s="36" t="s">
        <v>19</v>
      </c>
      <c r="F24" s="27"/>
      <c r="G24" s="43" t="s">
        <v>82</v>
      </c>
      <c r="H24" s="44" t="s">
        <v>87</v>
      </c>
      <c r="I24" s="36" t="s">
        <v>88</v>
      </c>
      <c r="J24" s="36" t="s">
        <v>213</v>
      </c>
      <c r="K24" s="48">
        <v>1</v>
      </c>
      <c r="L24" s="43">
        <v>8</v>
      </c>
      <c r="M24" s="57" t="s">
        <v>89</v>
      </c>
      <c r="N24" s="52" t="s">
        <v>19</v>
      </c>
      <c r="O24" s="43" t="s">
        <v>53</v>
      </c>
      <c r="P24" s="43" t="s">
        <v>53</v>
      </c>
      <c r="Q24" s="43" t="s">
        <v>54</v>
      </c>
      <c r="R24" s="57">
        <v>2</v>
      </c>
      <c r="S24" s="57">
        <v>3</v>
      </c>
      <c r="T24" s="57">
        <v>6</v>
      </c>
      <c r="U24" s="57" t="s">
        <v>55</v>
      </c>
      <c r="V24" s="57">
        <v>10</v>
      </c>
      <c r="W24" s="60">
        <v>60</v>
      </c>
      <c r="X24" s="57" t="s">
        <v>56</v>
      </c>
      <c r="Y24" s="57" t="s">
        <v>57</v>
      </c>
      <c r="Z24" s="57" t="s">
        <v>53</v>
      </c>
      <c r="AA24" s="57" t="s">
        <v>53</v>
      </c>
      <c r="AB24" s="62" t="s">
        <v>90</v>
      </c>
      <c r="AC24" s="68" t="s">
        <v>196</v>
      </c>
      <c r="AD24" s="57" t="s">
        <v>53</v>
      </c>
    </row>
    <row r="25" spans="1:30" s="28" customFormat="1" ht="103.5" customHeight="1" x14ac:dyDescent="0.2">
      <c r="A25" s="23" t="s">
        <v>44</v>
      </c>
      <c r="B25" s="24" t="s">
        <v>45</v>
      </c>
      <c r="C25" s="78"/>
      <c r="D25" s="78"/>
      <c r="E25" s="36" t="s">
        <v>19</v>
      </c>
      <c r="F25" s="27"/>
      <c r="G25" s="43" t="s">
        <v>82</v>
      </c>
      <c r="H25" s="44" t="s">
        <v>91</v>
      </c>
      <c r="I25" s="36" t="s">
        <v>92</v>
      </c>
      <c r="J25" s="44" t="s">
        <v>214</v>
      </c>
      <c r="K25" s="48">
        <v>1</v>
      </c>
      <c r="L25" s="43">
        <v>8</v>
      </c>
      <c r="M25" s="57" t="s">
        <v>93</v>
      </c>
      <c r="N25" s="52" t="s">
        <v>19</v>
      </c>
      <c r="O25" s="43" t="s">
        <v>53</v>
      </c>
      <c r="P25" s="43" t="s">
        <v>215</v>
      </c>
      <c r="Q25" s="43" t="s">
        <v>53</v>
      </c>
      <c r="R25" s="57">
        <v>2</v>
      </c>
      <c r="S25" s="57">
        <v>2</v>
      </c>
      <c r="T25" s="57">
        <v>4</v>
      </c>
      <c r="U25" s="57" t="s">
        <v>63</v>
      </c>
      <c r="V25" s="57">
        <v>10</v>
      </c>
      <c r="W25" s="60">
        <v>40</v>
      </c>
      <c r="X25" s="57" t="s">
        <v>56</v>
      </c>
      <c r="Y25" s="57" t="s">
        <v>57</v>
      </c>
      <c r="Z25" s="57" t="s">
        <v>53</v>
      </c>
      <c r="AA25" s="57" t="s">
        <v>53</v>
      </c>
      <c r="AB25" s="62" t="s">
        <v>53</v>
      </c>
      <c r="AC25" s="68" t="s">
        <v>197</v>
      </c>
      <c r="AD25" s="44" t="s">
        <v>53</v>
      </c>
    </row>
    <row r="26" spans="1:30" s="28" customFormat="1" ht="103.5" customHeight="1" x14ac:dyDescent="0.2">
      <c r="A26" s="23" t="s">
        <v>44</v>
      </c>
      <c r="B26" s="24" t="s">
        <v>45</v>
      </c>
      <c r="C26" s="78"/>
      <c r="D26" s="78"/>
      <c r="E26" s="36" t="s">
        <v>19</v>
      </c>
      <c r="F26" s="27"/>
      <c r="G26" s="43" t="s">
        <v>82</v>
      </c>
      <c r="H26" s="44" t="s">
        <v>216</v>
      </c>
      <c r="I26" s="36" t="s">
        <v>95</v>
      </c>
      <c r="J26" s="36" t="s">
        <v>213</v>
      </c>
      <c r="K26" s="48">
        <v>1</v>
      </c>
      <c r="L26" s="43">
        <v>4</v>
      </c>
      <c r="M26" s="57" t="s">
        <v>89</v>
      </c>
      <c r="N26" s="52" t="s">
        <v>19</v>
      </c>
      <c r="O26" s="43" t="s">
        <v>53</v>
      </c>
      <c r="P26" s="43" t="s">
        <v>104</v>
      </c>
      <c r="Q26" s="43" t="s">
        <v>97</v>
      </c>
      <c r="R26" s="57">
        <v>2</v>
      </c>
      <c r="S26" s="57">
        <v>3</v>
      </c>
      <c r="T26" s="57">
        <v>6</v>
      </c>
      <c r="U26" s="57" t="s">
        <v>55</v>
      </c>
      <c r="V26" s="57">
        <v>10</v>
      </c>
      <c r="W26" s="60">
        <v>60</v>
      </c>
      <c r="X26" s="57" t="s">
        <v>56</v>
      </c>
      <c r="Y26" s="57" t="s">
        <v>57</v>
      </c>
      <c r="Z26" s="57" t="s">
        <v>53</v>
      </c>
      <c r="AA26" s="57" t="s">
        <v>53</v>
      </c>
      <c r="AB26" s="62" t="s">
        <v>217</v>
      </c>
      <c r="AC26" s="68" t="s">
        <v>184</v>
      </c>
      <c r="AD26" s="44" t="s">
        <v>53</v>
      </c>
    </row>
    <row r="27" spans="1:30" s="28" customFormat="1" ht="103.5" customHeight="1" x14ac:dyDescent="0.2">
      <c r="A27" s="23" t="s">
        <v>44</v>
      </c>
      <c r="B27" s="24" t="s">
        <v>45</v>
      </c>
      <c r="C27" s="78"/>
      <c r="D27" s="78"/>
      <c r="E27" s="36" t="s">
        <v>19</v>
      </c>
      <c r="F27" s="27"/>
      <c r="G27" s="43" t="s">
        <v>99</v>
      </c>
      <c r="H27" s="44" t="s">
        <v>100</v>
      </c>
      <c r="I27" s="36" t="s">
        <v>101</v>
      </c>
      <c r="J27" s="43" t="s">
        <v>102</v>
      </c>
      <c r="K27" s="48">
        <v>1</v>
      </c>
      <c r="L27" s="43">
        <v>8</v>
      </c>
      <c r="M27" s="62" t="s">
        <v>62</v>
      </c>
      <c r="N27" s="52" t="s">
        <v>19</v>
      </c>
      <c r="O27" s="43" t="s">
        <v>53</v>
      </c>
      <c r="P27" s="43" t="s">
        <v>53</v>
      </c>
      <c r="Q27" s="43" t="s">
        <v>53</v>
      </c>
      <c r="R27" s="57">
        <v>2</v>
      </c>
      <c r="S27" s="57">
        <v>4</v>
      </c>
      <c r="T27" s="59">
        <v>8</v>
      </c>
      <c r="U27" s="57" t="s">
        <v>55</v>
      </c>
      <c r="V27" s="57">
        <v>25</v>
      </c>
      <c r="W27" s="60">
        <v>200</v>
      </c>
      <c r="X27" s="57" t="s">
        <v>76</v>
      </c>
      <c r="Y27" s="61" t="s">
        <v>77</v>
      </c>
      <c r="Z27" s="57" t="s">
        <v>53</v>
      </c>
      <c r="AA27" s="57" t="s">
        <v>53</v>
      </c>
      <c r="AB27" s="57" t="s">
        <v>53</v>
      </c>
      <c r="AC27" s="68" t="s">
        <v>201</v>
      </c>
      <c r="AD27" s="44" t="s">
        <v>53</v>
      </c>
    </row>
    <row r="28" spans="1:30" s="28" customFormat="1" ht="103.5" customHeight="1" x14ac:dyDescent="0.2">
      <c r="A28" s="23" t="s">
        <v>44</v>
      </c>
      <c r="B28" s="24" t="s">
        <v>45</v>
      </c>
      <c r="C28" s="78" t="s">
        <v>218</v>
      </c>
      <c r="D28" s="78" t="s">
        <v>47</v>
      </c>
      <c r="E28" s="36" t="s">
        <v>19</v>
      </c>
      <c r="F28" s="27"/>
      <c r="G28" s="43" t="s">
        <v>64</v>
      </c>
      <c r="H28" s="44" t="s">
        <v>109</v>
      </c>
      <c r="I28" s="36" t="s">
        <v>66</v>
      </c>
      <c r="J28" s="43" t="s">
        <v>67</v>
      </c>
      <c r="K28" s="48">
        <v>1</v>
      </c>
      <c r="L28" s="43">
        <v>8</v>
      </c>
      <c r="M28" s="57" t="s">
        <v>68</v>
      </c>
      <c r="N28" s="52" t="s">
        <v>19</v>
      </c>
      <c r="O28" s="43" t="s">
        <v>53</v>
      </c>
      <c r="P28" s="43" t="s">
        <v>69</v>
      </c>
      <c r="Q28" s="43" t="s">
        <v>70</v>
      </c>
      <c r="R28" s="57">
        <v>2</v>
      </c>
      <c r="S28" s="57">
        <v>3</v>
      </c>
      <c r="T28" s="57">
        <v>6</v>
      </c>
      <c r="U28" s="57" t="s">
        <v>55</v>
      </c>
      <c r="V28" s="57">
        <v>10</v>
      </c>
      <c r="W28" s="60">
        <v>60</v>
      </c>
      <c r="X28" s="57" t="s">
        <v>56</v>
      </c>
      <c r="Y28" s="57" t="s">
        <v>57</v>
      </c>
      <c r="Z28" s="57" t="s">
        <v>53</v>
      </c>
      <c r="AA28" s="57" t="s">
        <v>53</v>
      </c>
      <c r="AB28" s="57" t="s">
        <v>53</v>
      </c>
      <c r="AC28" s="65" t="s">
        <v>189</v>
      </c>
      <c r="AD28" s="57" t="s">
        <v>53</v>
      </c>
    </row>
    <row r="29" spans="1:30" s="28" customFormat="1" ht="103.5" customHeight="1" x14ac:dyDescent="0.2">
      <c r="A29" s="23" t="s">
        <v>44</v>
      </c>
      <c r="B29" s="24" t="s">
        <v>45</v>
      </c>
      <c r="C29" s="78"/>
      <c r="D29" s="78"/>
      <c r="E29" s="36" t="s">
        <v>19</v>
      </c>
      <c r="F29" s="27"/>
      <c r="G29" s="43" t="s">
        <v>71</v>
      </c>
      <c r="H29" s="44" t="s">
        <v>72</v>
      </c>
      <c r="I29" s="36" t="s">
        <v>73</v>
      </c>
      <c r="J29" s="36" t="s">
        <v>74</v>
      </c>
      <c r="K29" s="48">
        <v>1</v>
      </c>
      <c r="L29" s="43">
        <v>6</v>
      </c>
      <c r="M29" s="57" t="s">
        <v>75</v>
      </c>
      <c r="N29" s="52" t="s">
        <v>19</v>
      </c>
      <c r="O29" s="43" t="s">
        <v>53</v>
      </c>
      <c r="P29" s="43" t="s">
        <v>53</v>
      </c>
      <c r="Q29" s="43" t="s">
        <v>54</v>
      </c>
      <c r="R29" s="57">
        <v>2</v>
      </c>
      <c r="S29" s="57">
        <v>4</v>
      </c>
      <c r="T29" s="59">
        <v>8</v>
      </c>
      <c r="U29" s="57" t="s">
        <v>55</v>
      </c>
      <c r="V29" s="57">
        <v>25</v>
      </c>
      <c r="W29" s="60">
        <v>200</v>
      </c>
      <c r="X29" s="57" t="s">
        <v>76</v>
      </c>
      <c r="Y29" s="61" t="s">
        <v>77</v>
      </c>
      <c r="Z29" s="57" t="s">
        <v>53</v>
      </c>
      <c r="AA29" s="57" t="s">
        <v>53</v>
      </c>
      <c r="AB29" s="57" t="s">
        <v>206</v>
      </c>
      <c r="AC29" s="71" t="s">
        <v>206</v>
      </c>
      <c r="AD29" s="57" t="s">
        <v>53</v>
      </c>
    </row>
    <row r="30" spans="1:30" s="28" customFormat="1" ht="103.5" customHeight="1" x14ac:dyDescent="0.2">
      <c r="A30" s="23" t="s">
        <v>44</v>
      </c>
      <c r="B30" s="24" t="s">
        <v>45</v>
      </c>
      <c r="C30" s="78"/>
      <c r="D30" s="78"/>
      <c r="E30" s="36" t="s">
        <v>19</v>
      </c>
      <c r="F30" s="27"/>
      <c r="G30" s="43" t="s">
        <v>78</v>
      </c>
      <c r="H30" s="44" t="s">
        <v>79</v>
      </c>
      <c r="I30" s="36" t="s">
        <v>80</v>
      </c>
      <c r="J30" s="43" t="s">
        <v>81</v>
      </c>
      <c r="K30" s="48">
        <v>1</v>
      </c>
      <c r="L30" s="43">
        <v>6</v>
      </c>
      <c r="M30" s="57" t="s">
        <v>75</v>
      </c>
      <c r="N30" s="52" t="s">
        <v>19</v>
      </c>
      <c r="O30" s="43" t="s">
        <v>53</v>
      </c>
      <c r="P30" s="43" t="s">
        <v>53</v>
      </c>
      <c r="Q30" s="43" t="s">
        <v>53</v>
      </c>
      <c r="R30" s="57">
        <v>2</v>
      </c>
      <c r="S30" s="57">
        <v>3</v>
      </c>
      <c r="T30" s="59">
        <v>6</v>
      </c>
      <c r="U30" s="57" t="s">
        <v>55</v>
      </c>
      <c r="V30" s="57">
        <v>25</v>
      </c>
      <c r="W30" s="60">
        <v>150</v>
      </c>
      <c r="X30" s="57" t="s">
        <v>76</v>
      </c>
      <c r="Y30" s="61" t="s">
        <v>77</v>
      </c>
      <c r="Z30" s="57" t="s">
        <v>53</v>
      </c>
      <c r="AA30" s="57" t="s">
        <v>53</v>
      </c>
      <c r="AB30" s="57" t="s">
        <v>53</v>
      </c>
      <c r="AC30" s="71" t="s">
        <v>206</v>
      </c>
      <c r="AD30" s="44" t="s">
        <v>53</v>
      </c>
    </row>
    <row r="31" spans="1:30" s="28" customFormat="1" ht="103.5" customHeight="1" x14ac:dyDescent="0.2">
      <c r="A31" s="23" t="s">
        <v>44</v>
      </c>
      <c r="B31" s="24" t="s">
        <v>45</v>
      </c>
      <c r="C31" s="78"/>
      <c r="D31" s="78"/>
      <c r="E31" s="36" t="s">
        <v>19</v>
      </c>
      <c r="F31" s="27"/>
      <c r="G31" s="43" t="s">
        <v>82</v>
      </c>
      <c r="H31" s="45" t="s">
        <v>83</v>
      </c>
      <c r="I31" s="36" t="s">
        <v>84</v>
      </c>
      <c r="J31" s="43" t="s">
        <v>85</v>
      </c>
      <c r="K31" s="48">
        <v>1</v>
      </c>
      <c r="L31" s="43">
        <v>4</v>
      </c>
      <c r="M31" s="57" t="s">
        <v>86</v>
      </c>
      <c r="N31" s="52" t="s">
        <v>19</v>
      </c>
      <c r="O31" s="43" t="s">
        <v>53</v>
      </c>
      <c r="P31" s="43" t="s">
        <v>53</v>
      </c>
      <c r="Q31" s="43" t="s">
        <v>53</v>
      </c>
      <c r="R31" s="57">
        <v>2</v>
      </c>
      <c r="S31" s="57">
        <v>3</v>
      </c>
      <c r="T31" s="57">
        <v>6</v>
      </c>
      <c r="U31" s="57" t="s">
        <v>55</v>
      </c>
      <c r="V31" s="57">
        <v>25</v>
      </c>
      <c r="W31" s="60">
        <v>150</v>
      </c>
      <c r="X31" s="57" t="s">
        <v>76</v>
      </c>
      <c r="Y31" s="57" t="s">
        <v>77</v>
      </c>
      <c r="Z31" s="57" t="s">
        <v>53</v>
      </c>
      <c r="AA31" s="57" t="s">
        <v>53</v>
      </c>
      <c r="AB31" s="62" t="s">
        <v>53</v>
      </c>
      <c r="AC31" s="72" t="s">
        <v>180</v>
      </c>
      <c r="AD31" s="44" t="s">
        <v>53</v>
      </c>
    </row>
    <row r="32" spans="1:30" s="28" customFormat="1" ht="103.5" customHeight="1" x14ac:dyDescent="0.2">
      <c r="A32" s="23" t="s">
        <v>44</v>
      </c>
      <c r="B32" s="24" t="s">
        <v>45</v>
      </c>
      <c r="C32" s="78"/>
      <c r="D32" s="78"/>
      <c r="E32" s="36" t="s">
        <v>19</v>
      </c>
      <c r="F32" s="27"/>
      <c r="G32" s="43" t="s">
        <v>82</v>
      </c>
      <c r="H32" s="44" t="s">
        <v>216</v>
      </c>
      <c r="I32" s="36" t="s">
        <v>95</v>
      </c>
      <c r="J32" s="36" t="s">
        <v>213</v>
      </c>
      <c r="K32" s="48">
        <v>1</v>
      </c>
      <c r="L32" s="43">
        <v>4</v>
      </c>
      <c r="M32" s="57" t="s">
        <v>89</v>
      </c>
      <c r="N32" s="52" t="s">
        <v>19</v>
      </c>
      <c r="O32" s="43" t="s">
        <v>53</v>
      </c>
      <c r="P32" s="43" t="s">
        <v>104</v>
      </c>
      <c r="Q32" s="43" t="s">
        <v>97</v>
      </c>
      <c r="R32" s="57">
        <v>2</v>
      </c>
      <c r="S32" s="57">
        <v>3</v>
      </c>
      <c r="T32" s="57">
        <v>6</v>
      </c>
      <c r="U32" s="57" t="s">
        <v>55</v>
      </c>
      <c r="V32" s="57">
        <v>10</v>
      </c>
      <c r="W32" s="60">
        <v>60</v>
      </c>
      <c r="X32" s="57" t="s">
        <v>56</v>
      </c>
      <c r="Y32" s="57" t="s">
        <v>57</v>
      </c>
      <c r="Z32" s="57" t="s">
        <v>53</v>
      </c>
      <c r="AA32" s="57" t="s">
        <v>53</v>
      </c>
      <c r="AB32" s="62" t="s">
        <v>217</v>
      </c>
      <c r="AC32" s="68" t="s">
        <v>184</v>
      </c>
      <c r="AD32" s="44" t="s">
        <v>53</v>
      </c>
    </row>
    <row r="33" spans="1:30" s="28" customFormat="1" ht="103.5" customHeight="1" x14ac:dyDescent="0.2">
      <c r="A33" s="23" t="s">
        <v>44</v>
      </c>
      <c r="B33" s="24" t="s">
        <v>45</v>
      </c>
      <c r="C33" s="78"/>
      <c r="D33" s="78"/>
      <c r="E33" s="36" t="s">
        <v>19</v>
      </c>
      <c r="F33" s="27"/>
      <c r="G33" s="43" t="s">
        <v>99</v>
      </c>
      <c r="H33" s="44" t="s">
        <v>100</v>
      </c>
      <c r="I33" s="36" t="s">
        <v>101</v>
      </c>
      <c r="J33" s="43" t="s">
        <v>102</v>
      </c>
      <c r="K33" s="48">
        <v>1</v>
      </c>
      <c r="L33" s="43">
        <v>8</v>
      </c>
      <c r="M33" s="62" t="s">
        <v>62</v>
      </c>
      <c r="N33" s="52" t="s">
        <v>19</v>
      </c>
      <c r="O33" s="43" t="s">
        <v>53</v>
      </c>
      <c r="P33" s="43" t="s">
        <v>53</v>
      </c>
      <c r="Q33" s="43" t="s">
        <v>53</v>
      </c>
      <c r="R33" s="57">
        <v>2</v>
      </c>
      <c r="S33" s="57">
        <v>4</v>
      </c>
      <c r="T33" s="59">
        <v>8</v>
      </c>
      <c r="U33" s="57" t="s">
        <v>55</v>
      </c>
      <c r="V33" s="57">
        <v>25</v>
      </c>
      <c r="W33" s="60">
        <v>200</v>
      </c>
      <c r="X33" s="57" t="s">
        <v>76</v>
      </c>
      <c r="Y33" s="61" t="s">
        <v>77</v>
      </c>
      <c r="Z33" s="57" t="s">
        <v>53</v>
      </c>
      <c r="AA33" s="57" t="s">
        <v>53</v>
      </c>
      <c r="AB33" s="57" t="s">
        <v>53</v>
      </c>
      <c r="AC33" s="68" t="s">
        <v>202</v>
      </c>
      <c r="AD33" s="44" t="s">
        <v>53</v>
      </c>
    </row>
    <row r="34" spans="1:30" s="28" customFormat="1" ht="103.5" customHeight="1" x14ac:dyDescent="0.2">
      <c r="A34" s="23" t="s">
        <v>44</v>
      </c>
      <c r="B34" s="24" t="s">
        <v>45</v>
      </c>
      <c r="C34" s="78" t="s">
        <v>219</v>
      </c>
      <c r="D34" s="78" t="s">
        <v>47</v>
      </c>
      <c r="E34" s="36" t="s">
        <v>19</v>
      </c>
      <c r="F34" s="27"/>
      <c r="G34" s="43" t="s">
        <v>48</v>
      </c>
      <c r="H34" s="36" t="s">
        <v>49</v>
      </c>
      <c r="I34" s="43" t="s">
        <v>50</v>
      </c>
      <c r="J34" s="36" t="s">
        <v>51</v>
      </c>
      <c r="K34" s="48">
        <v>1</v>
      </c>
      <c r="L34" s="43">
        <v>8</v>
      </c>
      <c r="M34" s="62" t="s">
        <v>52</v>
      </c>
      <c r="N34" s="52" t="s">
        <v>19</v>
      </c>
      <c r="O34" s="43" t="s">
        <v>53</v>
      </c>
      <c r="P34" s="43" t="s">
        <v>53</v>
      </c>
      <c r="Q34" s="43" t="s">
        <v>54</v>
      </c>
      <c r="R34" s="57">
        <v>2</v>
      </c>
      <c r="S34" s="57">
        <v>3</v>
      </c>
      <c r="T34" s="59">
        <v>6</v>
      </c>
      <c r="U34" s="57" t="s">
        <v>55</v>
      </c>
      <c r="V34" s="57">
        <v>10</v>
      </c>
      <c r="W34" s="60">
        <v>60</v>
      </c>
      <c r="X34" s="57" t="s">
        <v>56</v>
      </c>
      <c r="Y34" s="61" t="s">
        <v>57</v>
      </c>
      <c r="Z34" s="57" t="s">
        <v>53</v>
      </c>
      <c r="AA34" s="57" t="s">
        <v>53</v>
      </c>
      <c r="AB34" s="57" t="s">
        <v>53</v>
      </c>
      <c r="AC34" s="65" t="s">
        <v>176</v>
      </c>
      <c r="AD34" s="57" t="s">
        <v>53</v>
      </c>
    </row>
    <row r="35" spans="1:30" s="28" customFormat="1" ht="103.5" customHeight="1" x14ac:dyDescent="0.2">
      <c r="A35" s="23" t="s">
        <v>44</v>
      </c>
      <c r="B35" s="24" t="s">
        <v>45</v>
      </c>
      <c r="C35" s="78"/>
      <c r="D35" s="78"/>
      <c r="E35" s="36" t="s">
        <v>19</v>
      </c>
      <c r="F35" s="27"/>
      <c r="G35" s="43" t="s">
        <v>105</v>
      </c>
      <c r="H35" s="36" t="s">
        <v>106</v>
      </c>
      <c r="I35" s="43" t="s">
        <v>107</v>
      </c>
      <c r="J35" s="36" t="s">
        <v>108</v>
      </c>
      <c r="K35" s="48">
        <v>1</v>
      </c>
      <c r="L35" s="43">
        <v>8</v>
      </c>
      <c r="M35" s="62" t="s">
        <v>52</v>
      </c>
      <c r="N35" s="52" t="s">
        <v>19</v>
      </c>
      <c r="O35" s="43" t="s">
        <v>53</v>
      </c>
      <c r="P35" s="43" t="s">
        <v>53</v>
      </c>
      <c r="Q35" s="43" t="s">
        <v>54</v>
      </c>
      <c r="R35" s="57">
        <v>2</v>
      </c>
      <c r="S35" s="57">
        <v>2</v>
      </c>
      <c r="T35" s="57">
        <v>4</v>
      </c>
      <c r="U35" s="57" t="s">
        <v>63</v>
      </c>
      <c r="V35" s="57">
        <v>10</v>
      </c>
      <c r="W35" s="60">
        <v>40</v>
      </c>
      <c r="X35" s="57" t="s">
        <v>56</v>
      </c>
      <c r="Y35" s="57" t="s">
        <v>57</v>
      </c>
      <c r="Z35" s="57" t="s">
        <v>53</v>
      </c>
      <c r="AA35" s="57" t="s">
        <v>53</v>
      </c>
      <c r="AB35" s="57" t="s">
        <v>175</v>
      </c>
      <c r="AC35" s="65" t="s">
        <v>176</v>
      </c>
      <c r="AD35" s="57"/>
    </row>
    <row r="36" spans="1:30" s="28" customFormat="1" ht="103.5" customHeight="1" x14ac:dyDescent="0.2">
      <c r="A36" s="23" t="s">
        <v>44</v>
      </c>
      <c r="B36" s="24" t="s">
        <v>45</v>
      </c>
      <c r="C36" s="78"/>
      <c r="D36" s="78"/>
      <c r="E36" s="36" t="s">
        <v>19</v>
      </c>
      <c r="F36" s="27"/>
      <c r="G36" s="43" t="s">
        <v>58</v>
      </c>
      <c r="H36" s="36" t="s">
        <v>59</v>
      </c>
      <c r="I36" s="43" t="s">
        <v>60</v>
      </c>
      <c r="J36" s="43" t="s">
        <v>61</v>
      </c>
      <c r="K36" s="48">
        <v>1</v>
      </c>
      <c r="L36" s="43">
        <v>6</v>
      </c>
      <c r="M36" s="62" t="s">
        <v>62</v>
      </c>
      <c r="N36" s="52" t="s">
        <v>19</v>
      </c>
      <c r="O36" s="43" t="s">
        <v>53</v>
      </c>
      <c r="P36" s="43" t="s">
        <v>53</v>
      </c>
      <c r="Q36" s="43" t="s">
        <v>54</v>
      </c>
      <c r="R36" s="57">
        <v>2</v>
      </c>
      <c r="S36" s="57">
        <v>2</v>
      </c>
      <c r="T36" s="57">
        <v>4</v>
      </c>
      <c r="U36" s="57" t="s">
        <v>63</v>
      </c>
      <c r="V36" s="57">
        <v>10</v>
      </c>
      <c r="W36" s="60">
        <v>40</v>
      </c>
      <c r="X36" s="57" t="s">
        <v>56</v>
      </c>
      <c r="Y36" s="57" t="s">
        <v>57</v>
      </c>
      <c r="Z36" s="57" t="s">
        <v>53</v>
      </c>
      <c r="AA36" s="57" t="s">
        <v>53</v>
      </c>
      <c r="AB36" s="57" t="s">
        <v>53</v>
      </c>
      <c r="AC36" s="65" t="s">
        <v>177</v>
      </c>
      <c r="AD36" s="57" t="s">
        <v>53</v>
      </c>
    </row>
    <row r="37" spans="1:30" s="28" customFormat="1" ht="103.5" customHeight="1" x14ac:dyDescent="0.2">
      <c r="A37" s="23" t="s">
        <v>44</v>
      </c>
      <c r="B37" s="24" t="s">
        <v>45</v>
      </c>
      <c r="C37" s="78"/>
      <c r="D37" s="78"/>
      <c r="E37" s="36" t="s">
        <v>19</v>
      </c>
      <c r="F37" s="27"/>
      <c r="G37" s="43" t="s">
        <v>64</v>
      </c>
      <c r="H37" s="44" t="s">
        <v>109</v>
      </c>
      <c r="I37" s="36" t="s">
        <v>66</v>
      </c>
      <c r="J37" s="43" t="s">
        <v>67</v>
      </c>
      <c r="K37" s="48">
        <v>1</v>
      </c>
      <c r="L37" s="43">
        <v>8</v>
      </c>
      <c r="M37" s="57" t="s">
        <v>68</v>
      </c>
      <c r="N37" s="52" t="s">
        <v>19</v>
      </c>
      <c r="O37" s="43" t="s">
        <v>53</v>
      </c>
      <c r="P37" s="43" t="s">
        <v>69</v>
      </c>
      <c r="Q37" s="43" t="s">
        <v>70</v>
      </c>
      <c r="R37" s="57">
        <v>2</v>
      </c>
      <c r="S37" s="57">
        <v>3</v>
      </c>
      <c r="T37" s="57">
        <v>6</v>
      </c>
      <c r="U37" s="57" t="s">
        <v>55</v>
      </c>
      <c r="V37" s="57">
        <v>10</v>
      </c>
      <c r="W37" s="60">
        <v>60</v>
      </c>
      <c r="X37" s="57" t="s">
        <v>56</v>
      </c>
      <c r="Y37" s="57" t="s">
        <v>57</v>
      </c>
      <c r="Z37" s="57" t="s">
        <v>53</v>
      </c>
      <c r="AA37" s="57" t="s">
        <v>53</v>
      </c>
      <c r="AB37" s="57" t="s">
        <v>53</v>
      </c>
      <c r="AC37" s="65" t="s">
        <v>190</v>
      </c>
      <c r="AD37" s="57" t="s">
        <v>53</v>
      </c>
    </row>
    <row r="38" spans="1:30" s="28" customFormat="1" ht="103.5" customHeight="1" x14ac:dyDescent="0.2">
      <c r="A38" s="23" t="s">
        <v>44</v>
      </c>
      <c r="B38" s="24" t="s">
        <v>45</v>
      </c>
      <c r="C38" s="78"/>
      <c r="D38" s="78"/>
      <c r="E38" s="36" t="s">
        <v>19</v>
      </c>
      <c r="F38" s="27"/>
      <c r="G38" s="43" t="s">
        <v>71</v>
      </c>
      <c r="H38" s="44" t="s">
        <v>72</v>
      </c>
      <c r="I38" s="36" t="s">
        <v>73</v>
      </c>
      <c r="J38" s="36" t="s">
        <v>74</v>
      </c>
      <c r="K38" s="48">
        <v>1</v>
      </c>
      <c r="L38" s="43">
        <v>6</v>
      </c>
      <c r="M38" s="57" t="s">
        <v>75</v>
      </c>
      <c r="N38" s="52" t="s">
        <v>19</v>
      </c>
      <c r="O38" s="43" t="s">
        <v>53</v>
      </c>
      <c r="P38" s="43" t="s">
        <v>53</v>
      </c>
      <c r="Q38" s="43" t="s">
        <v>54</v>
      </c>
      <c r="R38" s="57">
        <v>2</v>
      </c>
      <c r="S38" s="57">
        <v>4</v>
      </c>
      <c r="T38" s="59">
        <v>8</v>
      </c>
      <c r="U38" s="57" t="s">
        <v>55</v>
      </c>
      <c r="V38" s="57">
        <v>25</v>
      </c>
      <c r="W38" s="60">
        <v>200</v>
      </c>
      <c r="X38" s="57" t="s">
        <v>76</v>
      </c>
      <c r="Y38" s="61" t="s">
        <v>77</v>
      </c>
      <c r="Z38" s="57" t="s">
        <v>53</v>
      </c>
      <c r="AA38" s="57" t="s">
        <v>53</v>
      </c>
      <c r="AB38" s="57" t="s">
        <v>206</v>
      </c>
      <c r="AC38" s="71" t="s">
        <v>206</v>
      </c>
      <c r="AD38" s="57" t="s">
        <v>53</v>
      </c>
    </row>
    <row r="39" spans="1:30" s="28" customFormat="1" ht="103.5" customHeight="1" x14ac:dyDescent="0.2">
      <c r="A39" s="23" t="s">
        <v>44</v>
      </c>
      <c r="B39" s="24" t="s">
        <v>45</v>
      </c>
      <c r="C39" s="78"/>
      <c r="D39" s="78"/>
      <c r="E39" s="36" t="s">
        <v>19</v>
      </c>
      <c r="F39" s="27"/>
      <c r="G39" s="43" t="s">
        <v>78</v>
      </c>
      <c r="H39" s="44" t="s">
        <v>79</v>
      </c>
      <c r="I39" s="36" t="s">
        <v>80</v>
      </c>
      <c r="J39" s="43" t="s">
        <v>81</v>
      </c>
      <c r="K39" s="48">
        <v>1</v>
      </c>
      <c r="L39" s="43">
        <v>6</v>
      </c>
      <c r="M39" s="57" t="s">
        <v>75</v>
      </c>
      <c r="N39" s="52" t="s">
        <v>19</v>
      </c>
      <c r="O39" s="43" t="s">
        <v>53</v>
      </c>
      <c r="P39" s="43" t="s">
        <v>53</v>
      </c>
      <c r="Q39" s="43" t="s">
        <v>53</v>
      </c>
      <c r="R39" s="57">
        <v>2</v>
      </c>
      <c r="S39" s="57">
        <v>3</v>
      </c>
      <c r="T39" s="59">
        <v>6</v>
      </c>
      <c r="U39" s="57" t="s">
        <v>55</v>
      </c>
      <c r="V39" s="57">
        <v>25</v>
      </c>
      <c r="W39" s="60">
        <v>150</v>
      </c>
      <c r="X39" s="57" t="s">
        <v>76</v>
      </c>
      <c r="Y39" s="61" t="s">
        <v>77</v>
      </c>
      <c r="Z39" s="57" t="s">
        <v>53</v>
      </c>
      <c r="AA39" s="57" t="s">
        <v>53</v>
      </c>
      <c r="AB39" s="57" t="s">
        <v>53</v>
      </c>
      <c r="AC39" s="71" t="s">
        <v>206</v>
      </c>
      <c r="AD39" s="57" t="s">
        <v>53</v>
      </c>
    </row>
    <row r="40" spans="1:30" s="28" customFormat="1" ht="103.5" customHeight="1" x14ac:dyDescent="0.2">
      <c r="A40" s="23" t="s">
        <v>44</v>
      </c>
      <c r="B40" s="24" t="s">
        <v>45</v>
      </c>
      <c r="C40" s="78" t="s">
        <v>103</v>
      </c>
      <c r="D40" s="78"/>
      <c r="E40" s="36" t="s">
        <v>19</v>
      </c>
      <c r="F40" s="27"/>
      <c r="G40" s="43" t="s">
        <v>82</v>
      </c>
      <c r="H40" s="45" t="s">
        <v>83</v>
      </c>
      <c r="I40" s="36" t="s">
        <v>84</v>
      </c>
      <c r="J40" s="43" t="s">
        <v>85</v>
      </c>
      <c r="K40" s="48">
        <v>1</v>
      </c>
      <c r="L40" s="43">
        <v>4</v>
      </c>
      <c r="M40" s="57" t="s">
        <v>86</v>
      </c>
      <c r="N40" s="52" t="s">
        <v>19</v>
      </c>
      <c r="O40" s="43" t="s">
        <v>53</v>
      </c>
      <c r="P40" s="43" t="s">
        <v>53</v>
      </c>
      <c r="Q40" s="43" t="s">
        <v>53</v>
      </c>
      <c r="R40" s="57">
        <v>2</v>
      </c>
      <c r="S40" s="57">
        <v>3</v>
      </c>
      <c r="T40" s="57">
        <v>6</v>
      </c>
      <c r="U40" s="57" t="s">
        <v>55</v>
      </c>
      <c r="V40" s="57">
        <v>25</v>
      </c>
      <c r="W40" s="60">
        <v>150</v>
      </c>
      <c r="X40" s="57" t="s">
        <v>76</v>
      </c>
      <c r="Y40" s="57" t="s">
        <v>77</v>
      </c>
      <c r="Z40" s="57" t="s">
        <v>53</v>
      </c>
      <c r="AA40" s="57" t="s">
        <v>53</v>
      </c>
      <c r="AB40" s="62" t="s">
        <v>53</v>
      </c>
      <c r="AC40" s="72" t="s">
        <v>181</v>
      </c>
      <c r="AD40" s="57" t="s">
        <v>53</v>
      </c>
    </row>
    <row r="41" spans="1:30" s="28" customFormat="1" ht="103.5" customHeight="1" x14ac:dyDescent="0.2">
      <c r="A41" s="23" t="s">
        <v>44</v>
      </c>
      <c r="B41" s="24" t="s">
        <v>45</v>
      </c>
      <c r="C41" s="78"/>
      <c r="D41" s="78"/>
      <c r="E41" s="36" t="s">
        <v>19</v>
      </c>
      <c r="F41" s="27"/>
      <c r="G41" s="43" t="s">
        <v>82</v>
      </c>
      <c r="H41" s="44" t="s">
        <v>87</v>
      </c>
      <c r="I41" s="36" t="s">
        <v>88</v>
      </c>
      <c r="J41" s="36" t="s">
        <v>213</v>
      </c>
      <c r="K41" s="48">
        <v>1</v>
      </c>
      <c r="L41" s="43">
        <v>8</v>
      </c>
      <c r="M41" s="57" t="s">
        <v>89</v>
      </c>
      <c r="N41" s="52" t="s">
        <v>19</v>
      </c>
      <c r="O41" s="43" t="s">
        <v>53</v>
      </c>
      <c r="P41" s="43" t="s">
        <v>53</v>
      </c>
      <c r="Q41" s="43" t="s">
        <v>54</v>
      </c>
      <c r="R41" s="57">
        <v>2</v>
      </c>
      <c r="S41" s="57">
        <v>3</v>
      </c>
      <c r="T41" s="57">
        <v>6</v>
      </c>
      <c r="U41" s="57" t="s">
        <v>55</v>
      </c>
      <c r="V41" s="57">
        <v>10</v>
      </c>
      <c r="W41" s="60">
        <v>60</v>
      </c>
      <c r="X41" s="57" t="s">
        <v>56</v>
      </c>
      <c r="Y41" s="57" t="s">
        <v>57</v>
      </c>
      <c r="Z41" s="57" t="s">
        <v>53</v>
      </c>
      <c r="AA41" s="57" t="s">
        <v>53</v>
      </c>
      <c r="AB41" s="62" t="s">
        <v>90</v>
      </c>
      <c r="AC41" s="68" t="s">
        <v>184</v>
      </c>
      <c r="AD41" s="57" t="s">
        <v>53</v>
      </c>
    </row>
    <row r="42" spans="1:30" s="28" customFormat="1" ht="103.5" customHeight="1" x14ac:dyDescent="0.2">
      <c r="A42" s="23" t="s">
        <v>44</v>
      </c>
      <c r="B42" s="24" t="s">
        <v>45</v>
      </c>
      <c r="C42" s="78"/>
      <c r="D42" s="78"/>
      <c r="E42" s="36" t="s">
        <v>19</v>
      </c>
      <c r="F42" s="27"/>
      <c r="G42" s="43" t="s">
        <v>82</v>
      </c>
      <c r="H42" s="44" t="s">
        <v>91</v>
      </c>
      <c r="I42" s="36" t="s">
        <v>92</v>
      </c>
      <c r="J42" s="44" t="s">
        <v>214</v>
      </c>
      <c r="K42" s="48">
        <v>1</v>
      </c>
      <c r="L42" s="43">
        <v>8</v>
      </c>
      <c r="M42" s="57" t="s">
        <v>93</v>
      </c>
      <c r="N42" s="52" t="s">
        <v>19</v>
      </c>
      <c r="O42" s="43" t="s">
        <v>53</v>
      </c>
      <c r="P42" s="43" t="s">
        <v>215</v>
      </c>
      <c r="Q42" s="43" t="s">
        <v>53</v>
      </c>
      <c r="R42" s="57">
        <v>2</v>
      </c>
      <c r="S42" s="57">
        <v>2</v>
      </c>
      <c r="T42" s="57">
        <v>4</v>
      </c>
      <c r="U42" s="57" t="s">
        <v>63</v>
      </c>
      <c r="V42" s="57">
        <v>10</v>
      </c>
      <c r="W42" s="60">
        <v>40</v>
      </c>
      <c r="X42" s="57" t="s">
        <v>56</v>
      </c>
      <c r="Y42" s="57" t="s">
        <v>57</v>
      </c>
      <c r="Z42" s="57" t="s">
        <v>53</v>
      </c>
      <c r="AA42" s="57" t="s">
        <v>53</v>
      </c>
      <c r="AB42" s="62" t="s">
        <v>53</v>
      </c>
      <c r="AC42" s="68" t="s">
        <v>185</v>
      </c>
      <c r="AD42" s="44" t="s">
        <v>53</v>
      </c>
    </row>
    <row r="43" spans="1:30" s="28" customFormat="1" ht="103.5" customHeight="1" x14ac:dyDescent="0.2">
      <c r="A43" s="23" t="s">
        <v>44</v>
      </c>
      <c r="B43" s="24" t="s">
        <v>45</v>
      </c>
      <c r="C43" s="78"/>
      <c r="D43" s="78"/>
      <c r="E43" s="36" t="s">
        <v>19</v>
      </c>
      <c r="F43" s="27"/>
      <c r="G43" s="43" t="s">
        <v>82</v>
      </c>
      <c r="H43" s="44" t="s">
        <v>216</v>
      </c>
      <c r="I43" s="36" t="s">
        <v>95</v>
      </c>
      <c r="J43" s="36" t="s">
        <v>213</v>
      </c>
      <c r="K43" s="48">
        <v>1</v>
      </c>
      <c r="L43" s="43">
        <v>4</v>
      </c>
      <c r="M43" s="57" t="s">
        <v>89</v>
      </c>
      <c r="N43" s="52" t="s">
        <v>19</v>
      </c>
      <c r="O43" s="43" t="s">
        <v>53</v>
      </c>
      <c r="P43" s="43" t="s">
        <v>104</v>
      </c>
      <c r="Q43" s="43" t="s">
        <v>97</v>
      </c>
      <c r="R43" s="57">
        <v>2</v>
      </c>
      <c r="S43" s="57">
        <v>3</v>
      </c>
      <c r="T43" s="57">
        <v>6</v>
      </c>
      <c r="U43" s="57" t="s">
        <v>55</v>
      </c>
      <c r="V43" s="57">
        <v>10</v>
      </c>
      <c r="W43" s="60">
        <v>60</v>
      </c>
      <c r="X43" s="57" t="s">
        <v>56</v>
      </c>
      <c r="Y43" s="57" t="s">
        <v>57</v>
      </c>
      <c r="Z43" s="57" t="s">
        <v>53</v>
      </c>
      <c r="AA43" s="57" t="s">
        <v>53</v>
      </c>
      <c r="AB43" s="62" t="s">
        <v>217</v>
      </c>
      <c r="AC43" s="68" t="s">
        <v>183</v>
      </c>
      <c r="AD43" s="44" t="s">
        <v>53</v>
      </c>
    </row>
    <row r="44" spans="1:30" s="28" customFormat="1" ht="103.5" customHeight="1" x14ac:dyDescent="0.2">
      <c r="A44" s="23" t="s">
        <v>44</v>
      </c>
      <c r="B44" s="24" t="s">
        <v>45</v>
      </c>
      <c r="C44" s="78"/>
      <c r="D44" s="78"/>
      <c r="E44" s="36" t="s">
        <v>19</v>
      </c>
      <c r="F44" s="27"/>
      <c r="G44" s="43" t="s">
        <v>99</v>
      </c>
      <c r="H44" s="44" t="s">
        <v>100</v>
      </c>
      <c r="I44" s="36" t="s">
        <v>101</v>
      </c>
      <c r="J44" s="43" t="s">
        <v>102</v>
      </c>
      <c r="K44" s="48">
        <v>1</v>
      </c>
      <c r="L44" s="43">
        <v>8</v>
      </c>
      <c r="M44" s="62" t="s">
        <v>62</v>
      </c>
      <c r="N44" s="52" t="s">
        <v>19</v>
      </c>
      <c r="O44" s="43" t="s">
        <v>53</v>
      </c>
      <c r="P44" s="43" t="s">
        <v>53</v>
      </c>
      <c r="Q44" s="43" t="s">
        <v>53</v>
      </c>
      <c r="R44" s="57">
        <v>2</v>
      </c>
      <c r="S44" s="57">
        <v>4</v>
      </c>
      <c r="T44" s="59">
        <v>8</v>
      </c>
      <c r="U44" s="57" t="s">
        <v>55</v>
      </c>
      <c r="V44" s="57">
        <v>25</v>
      </c>
      <c r="W44" s="60">
        <v>200</v>
      </c>
      <c r="X44" s="57" t="s">
        <v>76</v>
      </c>
      <c r="Y44" s="61" t="s">
        <v>77</v>
      </c>
      <c r="Z44" s="57" t="s">
        <v>53</v>
      </c>
      <c r="AA44" s="57" t="s">
        <v>53</v>
      </c>
      <c r="AB44" s="57" t="s">
        <v>53</v>
      </c>
      <c r="AC44" s="68" t="s">
        <v>203</v>
      </c>
      <c r="AD44" s="77"/>
    </row>
    <row r="45" spans="1:30" s="28" customFormat="1" ht="103.5" customHeight="1" x14ac:dyDescent="0.2">
      <c r="A45" s="23" t="s">
        <v>44</v>
      </c>
      <c r="B45" s="24" t="s">
        <v>45</v>
      </c>
      <c r="C45" s="78" t="s">
        <v>220</v>
      </c>
      <c r="D45" s="78" t="s">
        <v>221</v>
      </c>
      <c r="E45" s="36" t="s">
        <v>19</v>
      </c>
      <c r="F45" s="27"/>
      <c r="G45" s="43" t="s">
        <v>82</v>
      </c>
      <c r="H45" s="44" t="s">
        <v>94</v>
      </c>
      <c r="I45" s="36" t="s">
        <v>95</v>
      </c>
      <c r="J45" s="36" t="s">
        <v>213</v>
      </c>
      <c r="K45" s="48">
        <v>1</v>
      </c>
      <c r="L45" s="43">
        <v>4</v>
      </c>
      <c r="M45" s="57" t="s">
        <v>89</v>
      </c>
      <c r="N45" s="52" t="s">
        <v>19</v>
      </c>
      <c r="O45" s="43" t="s">
        <v>53</v>
      </c>
      <c r="P45" s="43" t="s">
        <v>96</v>
      </c>
      <c r="Q45" s="43" t="s">
        <v>97</v>
      </c>
      <c r="R45" s="57">
        <v>2</v>
      </c>
      <c r="S45" s="57">
        <v>3</v>
      </c>
      <c r="T45" s="57">
        <v>6</v>
      </c>
      <c r="U45" s="57" t="s">
        <v>55</v>
      </c>
      <c r="V45" s="57">
        <v>10</v>
      </c>
      <c r="W45" s="60">
        <v>60</v>
      </c>
      <c r="X45" s="57" t="s">
        <v>56</v>
      </c>
      <c r="Y45" s="57" t="s">
        <v>57</v>
      </c>
      <c r="Z45" s="57" t="s">
        <v>53</v>
      </c>
      <c r="AA45" s="57" t="s">
        <v>53</v>
      </c>
      <c r="AB45" s="62" t="s">
        <v>98</v>
      </c>
      <c r="AC45" s="68" t="s">
        <v>184</v>
      </c>
      <c r="AD45" s="57" t="s">
        <v>53</v>
      </c>
    </row>
    <row r="46" spans="1:30" s="28" customFormat="1" ht="103.5" customHeight="1" x14ac:dyDescent="0.2">
      <c r="A46" s="23" t="s">
        <v>44</v>
      </c>
      <c r="B46" s="24" t="s">
        <v>45</v>
      </c>
      <c r="C46" s="78"/>
      <c r="D46" s="78"/>
      <c r="E46" s="36" t="s">
        <v>19</v>
      </c>
      <c r="F46" s="27"/>
      <c r="G46" s="43" t="s">
        <v>71</v>
      </c>
      <c r="H46" s="44" t="s">
        <v>222</v>
      </c>
      <c r="I46" s="36" t="s">
        <v>73</v>
      </c>
      <c r="J46" s="36" t="s">
        <v>74</v>
      </c>
      <c r="K46" s="48">
        <v>1</v>
      </c>
      <c r="L46" s="43">
        <v>6</v>
      </c>
      <c r="M46" s="57" t="s">
        <v>75</v>
      </c>
      <c r="N46" s="52" t="s">
        <v>19</v>
      </c>
      <c r="O46" s="43" t="s">
        <v>53</v>
      </c>
      <c r="P46" s="43" t="s">
        <v>53</v>
      </c>
      <c r="Q46" s="43" t="s">
        <v>54</v>
      </c>
      <c r="R46" s="57">
        <v>2</v>
      </c>
      <c r="S46" s="57">
        <v>4</v>
      </c>
      <c r="T46" s="59">
        <v>8</v>
      </c>
      <c r="U46" s="57" t="s">
        <v>55</v>
      </c>
      <c r="V46" s="57">
        <v>25</v>
      </c>
      <c r="W46" s="60">
        <v>200</v>
      </c>
      <c r="X46" s="57" t="s">
        <v>76</v>
      </c>
      <c r="Y46" s="61" t="s">
        <v>77</v>
      </c>
      <c r="Z46" s="57" t="s">
        <v>53</v>
      </c>
      <c r="AA46" s="57" t="s">
        <v>53</v>
      </c>
      <c r="AB46" s="57"/>
      <c r="AC46" s="71" t="s">
        <v>206</v>
      </c>
      <c r="AD46" s="57" t="s">
        <v>53</v>
      </c>
    </row>
    <row r="47" spans="1:30" s="28" customFormat="1" ht="103.5" customHeight="1" x14ac:dyDescent="0.2">
      <c r="A47" s="23" t="s">
        <v>44</v>
      </c>
      <c r="B47" s="24" t="s">
        <v>45</v>
      </c>
      <c r="C47" s="78"/>
      <c r="D47" s="78"/>
      <c r="E47" s="36" t="s">
        <v>19</v>
      </c>
      <c r="F47" s="27"/>
      <c r="G47" s="43" t="s">
        <v>64</v>
      </c>
      <c r="H47" s="44" t="s">
        <v>109</v>
      </c>
      <c r="I47" s="36" t="s">
        <v>66</v>
      </c>
      <c r="J47" s="43" t="s">
        <v>67</v>
      </c>
      <c r="K47" s="48">
        <v>1</v>
      </c>
      <c r="L47" s="43">
        <v>8</v>
      </c>
      <c r="M47" s="57" t="s">
        <v>68</v>
      </c>
      <c r="N47" s="52" t="s">
        <v>19</v>
      </c>
      <c r="O47" s="43" t="s">
        <v>53</v>
      </c>
      <c r="P47" s="43" t="s">
        <v>69</v>
      </c>
      <c r="Q47" s="43" t="s">
        <v>70</v>
      </c>
      <c r="R47" s="57">
        <v>2</v>
      </c>
      <c r="S47" s="57">
        <v>3</v>
      </c>
      <c r="T47" s="57">
        <v>6</v>
      </c>
      <c r="U47" s="57" t="s">
        <v>55</v>
      </c>
      <c r="V47" s="57">
        <v>10</v>
      </c>
      <c r="W47" s="60">
        <v>60</v>
      </c>
      <c r="X47" s="57" t="s">
        <v>56</v>
      </c>
      <c r="Y47" s="57" t="s">
        <v>57</v>
      </c>
      <c r="Z47" s="57" t="s">
        <v>53</v>
      </c>
      <c r="AA47" s="57" t="s">
        <v>53</v>
      </c>
      <c r="AB47" s="57" t="s">
        <v>53</v>
      </c>
      <c r="AC47" s="65" t="s">
        <v>190</v>
      </c>
      <c r="AD47" s="57" t="s">
        <v>53</v>
      </c>
    </row>
    <row r="48" spans="1:30" s="28" customFormat="1" ht="103.5" customHeight="1" x14ac:dyDescent="0.2">
      <c r="A48" s="23" t="s">
        <v>44</v>
      </c>
      <c r="B48" s="24" t="s">
        <v>45</v>
      </c>
      <c r="C48" s="78"/>
      <c r="D48" s="78"/>
      <c r="E48" s="36" t="s">
        <v>19</v>
      </c>
      <c r="F48" s="27"/>
      <c r="G48" s="43" t="s">
        <v>82</v>
      </c>
      <c r="H48" s="45" t="s">
        <v>83</v>
      </c>
      <c r="I48" s="36" t="s">
        <v>84</v>
      </c>
      <c r="J48" s="43" t="s">
        <v>85</v>
      </c>
      <c r="K48" s="48">
        <v>1</v>
      </c>
      <c r="L48" s="43">
        <v>4</v>
      </c>
      <c r="M48" s="57" t="s">
        <v>86</v>
      </c>
      <c r="N48" s="52" t="s">
        <v>19</v>
      </c>
      <c r="O48" s="43" t="s">
        <v>53</v>
      </c>
      <c r="P48" s="43" t="s">
        <v>53</v>
      </c>
      <c r="Q48" s="43" t="s">
        <v>53</v>
      </c>
      <c r="R48" s="57">
        <v>2</v>
      </c>
      <c r="S48" s="57">
        <v>3</v>
      </c>
      <c r="T48" s="57">
        <v>6</v>
      </c>
      <c r="U48" s="57" t="s">
        <v>55</v>
      </c>
      <c r="V48" s="57">
        <v>25</v>
      </c>
      <c r="W48" s="60">
        <v>150</v>
      </c>
      <c r="X48" s="57" t="s">
        <v>76</v>
      </c>
      <c r="Y48" s="57" t="s">
        <v>77</v>
      </c>
      <c r="Z48" s="57" t="s">
        <v>53</v>
      </c>
      <c r="AA48" s="57" t="s">
        <v>53</v>
      </c>
      <c r="AB48" s="62" t="s">
        <v>53</v>
      </c>
      <c r="AC48" s="72" t="s">
        <v>179</v>
      </c>
      <c r="AD48" s="57" t="s">
        <v>53</v>
      </c>
    </row>
    <row r="49" spans="1:30" s="28" customFormat="1" ht="103.5" customHeight="1" x14ac:dyDescent="0.2">
      <c r="A49" s="23" t="s">
        <v>44</v>
      </c>
      <c r="B49" s="24" t="s">
        <v>45</v>
      </c>
      <c r="C49" s="78"/>
      <c r="D49" s="78"/>
      <c r="E49" s="36" t="s">
        <v>19</v>
      </c>
      <c r="F49" s="27"/>
      <c r="G49" s="43" t="s">
        <v>99</v>
      </c>
      <c r="H49" s="44" t="s">
        <v>100</v>
      </c>
      <c r="I49" s="36" t="s">
        <v>101</v>
      </c>
      <c r="J49" s="43" t="s">
        <v>102</v>
      </c>
      <c r="K49" s="48">
        <v>1</v>
      </c>
      <c r="L49" s="43">
        <v>8</v>
      </c>
      <c r="M49" s="62" t="s">
        <v>62</v>
      </c>
      <c r="N49" s="52" t="s">
        <v>19</v>
      </c>
      <c r="O49" s="43" t="s">
        <v>53</v>
      </c>
      <c r="P49" s="43" t="s">
        <v>53</v>
      </c>
      <c r="Q49" s="43" t="s">
        <v>53</v>
      </c>
      <c r="R49" s="57">
        <v>2</v>
      </c>
      <c r="S49" s="57">
        <v>4</v>
      </c>
      <c r="T49" s="59">
        <v>8</v>
      </c>
      <c r="U49" s="57" t="s">
        <v>55</v>
      </c>
      <c r="V49" s="57">
        <v>25</v>
      </c>
      <c r="W49" s="60">
        <v>200</v>
      </c>
      <c r="X49" s="57" t="s">
        <v>76</v>
      </c>
      <c r="Y49" s="61" t="s">
        <v>77</v>
      </c>
      <c r="Z49" s="57" t="s">
        <v>53</v>
      </c>
      <c r="AA49" s="57" t="s">
        <v>53</v>
      </c>
      <c r="AB49" s="57" t="s">
        <v>53</v>
      </c>
      <c r="AC49" s="68" t="s">
        <v>204</v>
      </c>
      <c r="AD49" s="44" t="s">
        <v>53</v>
      </c>
    </row>
    <row r="50" spans="1:30" s="28" customFormat="1" ht="103.5" customHeight="1" x14ac:dyDescent="0.2">
      <c r="A50" s="29" t="s">
        <v>110</v>
      </c>
      <c r="B50" s="24" t="s">
        <v>45</v>
      </c>
      <c r="C50" s="78" t="s">
        <v>111</v>
      </c>
      <c r="D50" s="78" t="s">
        <v>112</v>
      </c>
      <c r="E50" s="36" t="s">
        <v>19</v>
      </c>
      <c r="F50" s="27"/>
      <c r="G50" s="43" t="s">
        <v>113</v>
      </c>
      <c r="H50" s="45" t="s">
        <v>114</v>
      </c>
      <c r="I50" s="36" t="s">
        <v>115</v>
      </c>
      <c r="J50" s="36" t="s">
        <v>108</v>
      </c>
      <c r="K50" s="48">
        <v>1</v>
      </c>
      <c r="L50" s="43">
        <v>8</v>
      </c>
      <c r="M50" s="57" t="s">
        <v>116</v>
      </c>
      <c r="N50" s="52" t="s">
        <v>19</v>
      </c>
      <c r="O50" s="54" t="s">
        <v>53</v>
      </c>
      <c r="P50" s="54" t="s">
        <v>53</v>
      </c>
      <c r="Q50" s="54" t="s">
        <v>53</v>
      </c>
      <c r="R50" s="57">
        <v>2</v>
      </c>
      <c r="S50" s="57">
        <v>1</v>
      </c>
      <c r="T50" s="57">
        <v>2</v>
      </c>
      <c r="U50" s="57" t="s">
        <v>63</v>
      </c>
      <c r="V50" s="57">
        <v>10</v>
      </c>
      <c r="W50" s="60">
        <v>20</v>
      </c>
      <c r="X50" s="57" t="s">
        <v>117</v>
      </c>
      <c r="Y50" s="57" t="s">
        <v>118</v>
      </c>
      <c r="Z50" s="57" t="s">
        <v>53</v>
      </c>
      <c r="AA50" s="57" t="s">
        <v>53</v>
      </c>
      <c r="AB50" s="62" t="s">
        <v>53</v>
      </c>
      <c r="AC50" s="53" t="s">
        <v>178</v>
      </c>
      <c r="AD50" s="57" t="s">
        <v>53</v>
      </c>
    </row>
    <row r="51" spans="1:30" s="28" customFormat="1" ht="103.5" customHeight="1" x14ac:dyDescent="0.2">
      <c r="A51" s="23" t="s">
        <v>110</v>
      </c>
      <c r="B51" s="24" t="s">
        <v>45</v>
      </c>
      <c r="C51" s="78"/>
      <c r="D51" s="78"/>
      <c r="E51" s="36" t="s">
        <v>19</v>
      </c>
      <c r="F51" s="27"/>
      <c r="G51" s="43" t="s">
        <v>71</v>
      </c>
      <c r="H51" s="44" t="s">
        <v>72</v>
      </c>
      <c r="I51" s="36" t="s">
        <v>73</v>
      </c>
      <c r="J51" s="36" t="s">
        <v>74</v>
      </c>
      <c r="K51" s="48">
        <v>1</v>
      </c>
      <c r="L51" s="43">
        <v>8</v>
      </c>
      <c r="M51" s="57" t="s">
        <v>75</v>
      </c>
      <c r="N51" s="52" t="s">
        <v>19</v>
      </c>
      <c r="O51" s="43" t="s">
        <v>53</v>
      </c>
      <c r="P51" s="43" t="s">
        <v>53</v>
      </c>
      <c r="Q51" s="43" t="s">
        <v>53</v>
      </c>
      <c r="R51" s="57">
        <v>2</v>
      </c>
      <c r="S51" s="57">
        <v>4</v>
      </c>
      <c r="T51" s="59">
        <v>8</v>
      </c>
      <c r="U51" s="57" t="s">
        <v>55</v>
      </c>
      <c r="V51" s="57">
        <v>25</v>
      </c>
      <c r="W51" s="60">
        <v>200</v>
      </c>
      <c r="X51" s="57" t="s">
        <v>76</v>
      </c>
      <c r="Y51" s="61" t="s">
        <v>77</v>
      </c>
      <c r="Z51" s="57" t="s">
        <v>53</v>
      </c>
      <c r="AA51" s="57" t="s">
        <v>53</v>
      </c>
      <c r="AB51" s="57" t="s">
        <v>206</v>
      </c>
      <c r="AC51" s="69" t="s">
        <v>207</v>
      </c>
      <c r="AD51" s="57" t="s">
        <v>53</v>
      </c>
    </row>
    <row r="52" spans="1:30" s="28" customFormat="1" ht="103.5" customHeight="1" x14ac:dyDescent="0.2">
      <c r="A52" s="23" t="s">
        <v>110</v>
      </c>
      <c r="B52" s="24" t="s">
        <v>45</v>
      </c>
      <c r="C52" s="78"/>
      <c r="D52" s="78"/>
      <c r="E52" s="36" t="s">
        <v>19</v>
      </c>
      <c r="F52" s="27"/>
      <c r="G52" s="43" t="s">
        <v>78</v>
      </c>
      <c r="H52" s="44" t="s">
        <v>79</v>
      </c>
      <c r="I52" s="36" t="s">
        <v>80</v>
      </c>
      <c r="J52" s="36" t="s">
        <v>74</v>
      </c>
      <c r="K52" s="48">
        <v>1</v>
      </c>
      <c r="L52" s="43">
        <v>8</v>
      </c>
      <c r="M52" s="57" t="s">
        <v>75</v>
      </c>
      <c r="N52" s="52" t="s">
        <v>19</v>
      </c>
      <c r="O52" s="43" t="s">
        <v>53</v>
      </c>
      <c r="P52" s="43" t="s">
        <v>53</v>
      </c>
      <c r="Q52" s="43" t="s">
        <v>53</v>
      </c>
      <c r="R52" s="57">
        <v>2</v>
      </c>
      <c r="S52" s="57">
        <v>3</v>
      </c>
      <c r="T52" s="59">
        <v>6</v>
      </c>
      <c r="U52" s="57" t="s">
        <v>55</v>
      </c>
      <c r="V52" s="57">
        <v>25</v>
      </c>
      <c r="W52" s="60">
        <v>150</v>
      </c>
      <c r="X52" s="57" t="s">
        <v>76</v>
      </c>
      <c r="Y52" s="61" t="s">
        <v>77</v>
      </c>
      <c r="Z52" s="57" t="s">
        <v>53</v>
      </c>
      <c r="AA52" s="57" t="s">
        <v>53</v>
      </c>
      <c r="AB52" s="57" t="s">
        <v>53</v>
      </c>
      <c r="AC52" s="71" t="s">
        <v>208</v>
      </c>
      <c r="AD52" s="57" t="s">
        <v>53</v>
      </c>
    </row>
    <row r="53" spans="1:30" s="28" customFormat="1" ht="103.5" customHeight="1" x14ac:dyDescent="0.2">
      <c r="A53" s="23" t="s">
        <v>110</v>
      </c>
      <c r="B53" s="24" t="s">
        <v>45</v>
      </c>
      <c r="C53" s="78"/>
      <c r="D53" s="78"/>
      <c r="E53" s="36" t="s">
        <v>19</v>
      </c>
      <c r="F53" s="27"/>
      <c r="G53" s="43" t="s">
        <v>48</v>
      </c>
      <c r="H53" s="36" t="s">
        <v>49</v>
      </c>
      <c r="I53" s="43" t="s">
        <v>50</v>
      </c>
      <c r="J53" s="36" t="s">
        <v>51</v>
      </c>
      <c r="K53" s="48">
        <v>1</v>
      </c>
      <c r="L53" s="43">
        <v>8</v>
      </c>
      <c r="M53" s="62" t="s">
        <v>119</v>
      </c>
      <c r="N53" s="52" t="s">
        <v>19</v>
      </c>
      <c r="O53" s="43" t="s">
        <v>53</v>
      </c>
      <c r="P53" s="43" t="s">
        <v>53</v>
      </c>
      <c r="Q53" s="43" t="s">
        <v>53</v>
      </c>
      <c r="R53" s="57">
        <v>2</v>
      </c>
      <c r="S53" s="57">
        <v>3</v>
      </c>
      <c r="T53" s="59">
        <v>6</v>
      </c>
      <c r="U53" s="57" t="s">
        <v>55</v>
      </c>
      <c r="V53" s="57">
        <v>10</v>
      </c>
      <c r="W53" s="60">
        <v>60</v>
      </c>
      <c r="X53" s="57" t="s">
        <v>56</v>
      </c>
      <c r="Y53" s="61" t="s">
        <v>57</v>
      </c>
      <c r="Z53" s="57" t="s">
        <v>53</v>
      </c>
      <c r="AA53" s="57" t="s">
        <v>53</v>
      </c>
      <c r="AB53" s="57" t="s">
        <v>53</v>
      </c>
      <c r="AC53" s="65" t="s">
        <v>176</v>
      </c>
      <c r="AD53" s="44"/>
    </row>
    <row r="54" spans="1:30" s="28" customFormat="1" ht="103.5" customHeight="1" x14ac:dyDescent="0.2">
      <c r="A54" s="23" t="s">
        <v>110</v>
      </c>
      <c r="B54" s="24" t="s">
        <v>45</v>
      </c>
      <c r="C54" s="78"/>
      <c r="D54" s="78"/>
      <c r="E54" s="36" t="s">
        <v>19</v>
      </c>
      <c r="F54" s="27"/>
      <c r="G54" s="43" t="s">
        <v>64</v>
      </c>
      <c r="H54" s="44" t="s">
        <v>109</v>
      </c>
      <c r="I54" s="36" t="s">
        <v>66</v>
      </c>
      <c r="J54" s="36" t="s">
        <v>120</v>
      </c>
      <c r="K54" s="48">
        <v>1</v>
      </c>
      <c r="L54" s="43">
        <v>8</v>
      </c>
      <c r="M54" s="57" t="s">
        <v>68</v>
      </c>
      <c r="N54" s="52" t="s">
        <v>19</v>
      </c>
      <c r="O54" s="43" t="s">
        <v>53</v>
      </c>
      <c r="P54" s="43" t="s">
        <v>53</v>
      </c>
      <c r="Q54" s="43" t="s">
        <v>53</v>
      </c>
      <c r="R54" s="57">
        <v>2</v>
      </c>
      <c r="S54" s="57">
        <v>3</v>
      </c>
      <c r="T54" s="57">
        <v>6</v>
      </c>
      <c r="U54" s="57" t="s">
        <v>55</v>
      </c>
      <c r="V54" s="57">
        <v>10</v>
      </c>
      <c r="W54" s="60">
        <v>60</v>
      </c>
      <c r="X54" s="57" t="s">
        <v>56</v>
      </c>
      <c r="Y54" s="57" t="s">
        <v>57</v>
      </c>
      <c r="Z54" s="57" t="s">
        <v>53</v>
      </c>
      <c r="AA54" s="57" t="s">
        <v>53</v>
      </c>
      <c r="AB54" s="57" t="s">
        <v>121</v>
      </c>
      <c r="AC54" s="65" t="s">
        <v>191</v>
      </c>
      <c r="AD54" s="44"/>
    </row>
    <row r="55" spans="1:30" s="28" customFormat="1" ht="103.5" customHeight="1" x14ac:dyDescent="0.2">
      <c r="A55" s="23" t="s">
        <v>110</v>
      </c>
      <c r="B55" s="24" t="s">
        <v>45</v>
      </c>
      <c r="C55" s="78"/>
      <c r="D55" s="78"/>
      <c r="E55" s="36" t="s">
        <v>19</v>
      </c>
      <c r="F55" s="27"/>
      <c r="G55" s="43" t="s">
        <v>99</v>
      </c>
      <c r="H55" s="44" t="s">
        <v>100</v>
      </c>
      <c r="I55" s="36" t="s">
        <v>101</v>
      </c>
      <c r="J55" s="43" t="s">
        <v>102</v>
      </c>
      <c r="K55" s="48">
        <v>1</v>
      </c>
      <c r="L55" s="43">
        <v>8</v>
      </c>
      <c r="M55" s="62" t="s">
        <v>62</v>
      </c>
      <c r="N55" s="52" t="s">
        <v>19</v>
      </c>
      <c r="O55" s="43" t="s">
        <v>53</v>
      </c>
      <c r="P55" s="43" t="s">
        <v>53</v>
      </c>
      <c r="Q55" s="43" t="s">
        <v>53</v>
      </c>
      <c r="R55" s="57">
        <v>2</v>
      </c>
      <c r="S55" s="57">
        <v>4</v>
      </c>
      <c r="T55" s="59">
        <v>8</v>
      </c>
      <c r="U55" s="57" t="s">
        <v>55</v>
      </c>
      <c r="V55" s="57">
        <v>25</v>
      </c>
      <c r="W55" s="60">
        <v>200</v>
      </c>
      <c r="X55" s="57" t="s">
        <v>76</v>
      </c>
      <c r="Y55" s="61" t="s">
        <v>77</v>
      </c>
      <c r="Z55" s="57" t="s">
        <v>53</v>
      </c>
      <c r="AA55" s="57" t="s">
        <v>53</v>
      </c>
      <c r="AB55" s="57" t="s">
        <v>53</v>
      </c>
      <c r="AC55" s="68" t="s">
        <v>200</v>
      </c>
      <c r="AD55" s="44"/>
    </row>
    <row r="56" spans="1:30" s="28" customFormat="1" ht="103.5" customHeight="1" x14ac:dyDescent="0.2">
      <c r="A56" s="23" t="s">
        <v>110</v>
      </c>
      <c r="B56" s="24" t="s">
        <v>45</v>
      </c>
      <c r="C56" s="78"/>
      <c r="D56" s="78"/>
      <c r="E56" s="36" t="s">
        <v>19</v>
      </c>
      <c r="F56" s="27"/>
      <c r="G56" s="43" t="s">
        <v>82</v>
      </c>
      <c r="H56" s="44" t="s">
        <v>216</v>
      </c>
      <c r="I56" s="36" t="s">
        <v>95</v>
      </c>
      <c r="J56" s="36" t="s">
        <v>213</v>
      </c>
      <c r="K56" s="48">
        <v>1</v>
      </c>
      <c r="L56" s="43">
        <v>8</v>
      </c>
      <c r="M56" s="57" t="s">
        <v>89</v>
      </c>
      <c r="N56" s="52" t="s">
        <v>19</v>
      </c>
      <c r="O56" s="43" t="s">
        <v>53</v>
      </c>
      <c r="P56" s="43" t="s">
        <v>104</v>
      </c>
      <c r="Q56" s="43" t="s">
        <v>97</v>
      </c>
      <c r="R56" s="57">
        <v>2</v>
      </c>
      <c r="S56" s="57">
        <v>3</v>
      </c>
      <c r="T56" s="57">
        <v>6</v>
      </c>
      <c r="U56" s="57" t="s">
        <v>55</v>
      </c>
      <c r="V56" s="57">
        <v>10</v>
      </c>
      <c r="W56" s="60">
        <v>60</v>
      </c>
      <c r="X56" s="57" t="s">
        <v>56</v>
      </c>
      <c r="Y56" s="57" t="s">
        <v>57</v>
      </c>
      <c r="Z56" s="57" t="s">
        <v>53</v>
      </c>
      <c r="AA56" s="57" t="s">
        <v>53</v>
      </c>
      <c r="AB56" s="62" t="s">
        <v>217</v>
      </c>
      <c r="AC56" s="68" t="s">
        <v>184</v>
      </c>
      <c r="AD56" s="44" t="s">
        <v>53</v>
      </c>
    </row>
    <row r="57" spans="1:30" s="28" customFormat="1" ht="103.5" customHeight="1" x14ac:dyDescent="0.2">
      <c r="A57" s="23" t="s">
        <v>110</v>
      </c>
      <c r="B57" s="24" t="s">
        <v>45</v>
      </c>
      <c r="C57" s="78"/>
      <c r="D57" s="78"/>
      <c r="E57" s="36" t="s">
        <v>19</v>
      </c>
      <c r="F57" s="27"/>
      <c r="G57" s="43" t="s">
        <v>82</v>
      </c>
      <c r="H57" s="44" t="s">
        <v>122</v>
      </c>
      <c r="I57" s="36" t="s">
        <v>92</v>
      </c>
      <c r="J57" s="43" t="s">
        <v>223</v>
      </c>
      <c r="K57" s="48">
        <v>1</v>
      </c>
      <c r="L57" s="43">
        <v>8</v>
      </c>
      <c r="M57" s="62" t="s">
        <v>93</v>
      </c>
      <c r="N57" s="52" t="s">
        <v>19</v>
      </c>
      <c r="O57" s="43" t="s">
        <v>53</v>
      </c>
      <c r="P57" s="43" t="s">
        <v>53</v>
      </c>
      <c r="Q57" s="43" t="s">
        <v>53</v>
      </c>
      <c r="R57" s="57">
        <v>2</v>
      </c>
      <c r="S57" s="57">
        <v>4</v>
      </c>
      <c r="T57" s="57">
        <v>8</v>
      </c>
      <c r="U57" s="57" t="s">
        <v>55</v>
      </c>
      <c r="V57" s="57">
        <v>25</v>
      </c>
      <c r="W57" s="60">
        <v>200</v>
      </c>
      <c r="X57" s="57" t="s">
        <v>76</v>
      </c>
      <c r="Y57" s="57" t="s">
        <v>77</v>
      </c>
      <c r="Z57" s="57" t="s">
        <v>53</v>
      </c>
      <c r="AA57" s="57" t="s">
        <v>53</v>
      </c>
      <c r="AB57" s="57" t="s">
        <v>53</v>
      </c>
      <c r="AC57" s="68" t="s">
        <v>198</v>
      </c>
      <c r="AD57" s="44"/>
    </row>
    <row r="58" spans="1:30" s="28" customFormat="1" ht="103.5" customHeight="1" x14ac:dyDescent="0.2">
      <c r="A58" s="23" t="s">
        <v>110</v>
      </c>
      <c r="B58" s="24" t="s">
        <v>45</v>
      </c>
      <c r="C58" s="78"/>
      <c r="D58" s="78"/>
      <c r="E58" s="36" t="s">
        <v>19</v>
      </c>
      <c r="F58" s="27"/>
      <c r="G58" s="43" t="s">
        <v>58</v>
      </c>
      <c r="H58" s="36" t="s">
        <v>59</v>
      </c>
      <c r="I58" s="36" t="s">
        <v>60</v>
      </c>
      <c r="J58" s="36" t="s">
        <v>108</v>
      </c>
      <c r="K58" s="48">
        <v>1</v>
      </c>
      <c r="L58" s="43">
        <v>8</v>
      </c>
      <c r="M58" s="57" t="s">
        <v>123</v>
      </c>
      <c r="N58" s="52" t="s">
        <v>19</v>
      </c>
      <c r="O58" s="43" t="s">
        <v>53</v>
      </c>
      <c r="P58" s="43" t="s">
        <v>53</v>
      </c>
      <c r="Q58" s="43" t="s">
        <v>53</v>
      </c>
      <c r="R58" s="57">
        <v>2</v>
      </c>
      <c r="S58" s="57">
        <v>3</v>
      </c>
      <c r="T58" s="59">
        <f t="shared" ref="T58" si="0">+R58*S58</f>
        <v>6</v>
      </c>
      <c r="U58" s="57" t="str">
        <f t="shared" ref="U58" si="1">IF(T58&gt;=24,"MUY ALTO",IF(T58&gt;=10,"ALTO",IF(T58&gt;=6,"MEDIO",IF(T58&lt;=40,"BAJO"))))</f>
        <v>MEDIO</v>
      </c>
      <c r="V58" s="57">
        <v>25</v>
      </c>
      <c r="W58" s="60">
        <f t="shared" ref="W58" si="2">+V58*T58</f>
        <v>150</v>
      </c>
      <c r="X58" s="57" t="str">
        <f t="shared" ref="X58" si="3">IF(W58&gt;=600,"I",IF(W58&gt;=150,"II",IF(W58&gt;=40,"III",IF(W58&lt;=40,"IV"))))</f>
        <v>II</v>
      </c>
      <c r="Y58" s="61" t="str">
        <f t="shared" ref="Y58" si="4">IF(X58="IV","ACEPTABLE",IF(X58="III","MEJORABLE",IF(X58="II","ACEPTABLE CON CONTROL ESPECIFICO",IF(X58="I","NO ACEPTABLE"))))</f>
        <v>ACEPTABLE CON CONTROL ESPECIFICO</v>
      </c>
      <c r="Z58" s="57" t="s">
        <v>53</v>
      </c>
      <c r="AA58" s="57" t="s">
        <v>53</v>
      </c>
      <c r="AB58" s="70" t="s">
        <v>53</v>
      </c>
      <c r="AC58" s="65" t="s">
        <v>124</v>
      </c>
      <c r="AD58" s="44"/>
    </row>
    <row r="59" spans="1:30" s="28" customFormat="1" ht="103.5" customHeight="1" x14ac:dyDescent="0.2">
      <c r="A59" s="23" t="s">
        <v>44</v>
      </c>
      <c r="B59" s="24" t="s">
        <v>45</v>
      </c>
      <c r="C59" s="78" t="s">
        <v>125</v>
      </c>
      <c r="D59" s="78" t="s">
        <v>126</v>
      </c>
      <c r="E59" s="36" t="s">
        <v>19</v>
      </c>
      <c r="F59" s="27"/>
      <c r="G59" s="43" t="s">
        <v>78</v>
      </c>
      <c r="H59" s="46" t="s">
        <v>127</v>
      </c>
      <c r="I59" s="36" t="s">
        <v>128</v>
      </c>
      <c r="J59" s="43" t="s">
        <v>81</v>
      </c>
      <c r="K59" s="48">
        <v>2</v>
      </c>
      <c r="L59" s="43">
        <v>6</v>
      </c>
      <c r="M59" s="57" t="s">
        <v>75</v>
      </c>
      <c r="N59" s="52" t="s">
        <v>19</v>
      </c>
      <c r="O59" s="43" t="s">
        <v>53</v>
      </c>
      <c r="P59" s="43" t="s">
        <v>53</v>
      </c>
      <c r="Q59" s="43" t="s">
        <v>129</v>
      </c>
      <c r="R59" s="57">
        <v>2</v>
      </c>
      <c r="S59" s="57">
        <v>4</v>
      </c>
      <c r="T59" s="57">
        <v>8</v>
      </c>
      <c r="U59" s="57" t="s">
        <v>55</v>
      </c>
      <c r="V59" s="57">
        <v>10</v>
      </c>
      <c r="W59" s="60">
        <v>80</v>
      </c>
      <c r="X59" s="57" t="s">
        <v>56</v>
      </c>
      <c r="Y59" s="57" t="s">
        <v>57</v>
      </c>
      <c r="Z59" s="57" t="s">
        <v>53</v>
      </c>
      <c r="AA59" s="57" t="s">
        <v>53</v>
      </c>
      <c r="AB59" s="62" t="s">
        <v>206</v>
      </c>
      <c r="AC59" s="71" t="s">
        <v>206</v>
      </c>
      <c r="AD59" s="44" t="s">
        <v>53</v>
      </c>
    </row>
    <row r="60" spans="1:30" s="28" customFormat="1" ht="103.5" customHeight="1" x14ac:dyDescent="0.2">
      <c r="A60" s="23" t="s">
        <v>44</v>
      </c>
      <c r="B60" s="24" t="s">
        <v>45</v>
      </c>
      <c r="C60" s="78"/>
      <c r="D60" s="78"/>
      <c r="E60" s="36" t="s">
        <v>19</v>
      </c>
      <c r="F60" s="27"/>
      <c r="G60" s="43" t="s">
        <v>71</v>
      </c>
      <c r="H60" s="44" t="s">
        <v>224</v>
      </c>
      <c r="I60" s="36" t="s">
        <v>73</v>
      </c>
      <c r="J60" s="36" t="s">
        <v>74</v>
      </c>
      <c r="K60" s="48">
        <v>2</v>
      </c>
      <c r="L60" s="43">
        <v>6</v>
      </c>
      <c r="M60" s="57" t="s">
        <v>75</v>
      </c>
      <c r="N60" s="52" t="s">
        <v>19</v>
      </c>
      <c r="O60" s="43" t="s">
        <v>53</v>
      </c>
      <c r="P60" s="43" t="s">
        <v>53</v>
      </c>
      <c r="Q60" s="43" t="s">
        <v>54</v>
      </c>
      <c r="R60" s="57">
        <v>2</v>
      </c>
      <c r="S60" s="57">
        <v>4</v>
      </c>
      <c r="T60" s="59">
        <v>8</v>
      </c>
      <c r="U60" s="57" t="s">
        <v>55</v>
      </c>
      <c r="V60" s="57">
        <v>25</v>
      </c>
      <c r="W60" s="60">
        <v>200</v>
      </c>
      <c r="X60" s="57" t="s">
        <v>76</v>
      </c>
      <c r="Y60" s="61" t="s">
        <v>77</v>
      </c>
      <c r="Z60" s="57" t="s">
        <v>53</v>
      </c>
      <c r="AA60" s="57" t="s">
        <v>53</v>
      </c>
      <c r="AB60" s="57" t="s">
        <v>206</v>
      </c>
      <c r="AC60" s="71" t="s">
        <v>206</v>
      </c>
      <c r="AD60" s="77" t="s">
        <v>210</v>
      </c>
    </row>
    <row r="61" spans="1:30" s="28" customFormat="1" ht="103.5" customHeight="1" x14ac:dyDescent="0.2">
      <c r="A61" s="23" t="s">
        <v>44</v>
      </c>
      <c r="B61" s="24" t="s">
        <v>45</v>
      </c>
      <c r="C61" s="78"/>
      <c r="D61" s="78"/>
      <c r="E61" s="36" t="s">
        <v>19</v>
      </c>
      <c r="F61" s="27"/>
      <c r="G61" s="43" t="s">
        <v>113</v>
      </c>
      <c r="H61" s="44" t="s">
        <v>225</v>
      </c>
      <c r="I61" s="36" t="s">
        <v>130</v>
      </c>
      <c r="J61" s="43" t="s">
        <v>131</v>
      </c>
      <c r="K61" s="48">
        <v>2</v>
      </c>
      <c r="L61" s="43">
        <v>6</v>
      </c>
      <c r="M61" s="47" t="s">
        <v>132</v>
      </c>
      <c r="N61" s="52" t="s">
        <v>19</v>
      </c>
      <c r="O61" s="43" t="s">
        <v>53</v>
      </c>
      <c r="P61" s="43" t="s">
        <v>53</v>
      </c>
      <c r="Q61" s="43" t="s">
        <v>53</v>
      </c>
      <c r="R61" s="57">
        <v>2</v>
      </c>
      <c r="S61" s="57">
        <v>4</v>
      </c>
      <c r="T61" s="59">
        <v>8</v>
      </c>
      <c r="U61" s="57" t="s">
        <v>55</v>
      </c>
      <c r="V61" s="57">
        <v>25</v>
      </c>
      <c r="W61" s="60">
        <v>200</v>
      </c>
      <c r="X61" s="57" t="s">
        <v>76</v>
      </c>
      <c r="Y61" s="61" t="s">
        <v>77</v>
      </c>
      <c r="Z61" s="57" t="s">
        <v>53</v>
      </c>
      <c r="AA61" s="57" t="s">
        <v>53</v>
      </c>
      <c r="AB61" s="57" t="s">
        <v>53</v>
      </c>
      <c r="AC61" s="71" t="s">
        <v>178</v>
      </c>
      <c r="AD61" s="57" t="s">
        <v>53</v>
      </c>
    </row>
    <row r="62" spans="1:30" s="28" customFormat="1" ht="103.5" customHeight="1" x14ac:dyDescent="0.2">
      <c r="A62" s="23" t="s">
        <v>44</v>
      </c>
      <c r="B62" s="24" t="s">
        <v>45</v>
      </c>
      <c r="C62" s="78"/>
      <c r="D62" s="78"/>
      <c r="E62" s="36" t="s">
        <v>19</v>
      </c>
      <c r="F62" s="27"/>
      <c r="G62" s="43" t="s">
        <v>64</v>
      </c>
      <c r="H62" s="44" t="s">
        <v>226</v>
      </c>
      <c r="I62" s="36" t="s">
        <v>66</v>
      </c>
      <c r="J62" s="43" t="s">
        <v>67</v>
      </c>
      <c r="K62" s="48">
        <v>2</v>
      </c>
      <c r="L62" s="43">
        <v>8</v>
      </c>
      <c r="M62" s="57" t="s">
        <v>68</v>
      </c>
      <c r="N62" s="52" t="s">
        <v>19</v>
      </c>
      <c r="O62" s="43" t="s">
        <v>53</v>
      </c>
      <c r="P62" s="43" t="s">
        <v>69</v>
      </c>
      <c r="Q62" s="43" t="s">
        <v>70</v>
      </c>
      <c r="R62" s="57">
        <v>2</v>
      </c>
      <c r="S62" s="57">
        <v>3</v>
      </c>
      <c r="T62" s="57">
        <v>6</v>
      </c>
      <c r="U62" s="57" t="s">
        <v>55</v>
      </c>
      <c r="V62" s="57">
        <v>10</v>
      </c>
      <c r="W62" s="60">
        <v>60</v>
      </c>
      <c r="X62" s="57" t="s">
        <v>56</v>
      </c>
      <c r="Y62" s="57" t="s">
        <v>57</v>
      </c>
      <c r="Z62" s="57" t="s">
        <v>53</v>
      </c>
      <c r="AA62" s="57" t="s">
        <v>53</v>
      </c>
      <c r="AB62" s="57" t="s">
        <v>53</v>
      </c>
      <c r="AC62" s="65" t="s">
        <v>189</v>
      </c>
      <c r="AD62" s="57" t="s">
        <v>53</v>
      </c>
    </row>
    <row r="63" spans="1:30" s="28" customFormat="1" ht="103.5" customHeight="1" x14ac:dyDescent="0.2">
      <c r="A63" s="23" t="s">
        <v>44</v>
      </c>
      <c r="B63" s="24" t="s">
        <v>45</v>
      </c>
      <c r="C63" s="78"/>
      <c r="D63" s="78"/>
      <c r="E63" s="36" t="s">
        <v>19</v>
      </c>
      <c r="F63" s="27"/>
      <c r="G63" s="43" t="s">
        <v>82</v>
      </c>
      <c r="H63" s="44" t="s">
        <v>227</v>
      </c>
      <c r="I63" s="36" t="s">
        <v>88</v>
      </c>
      <c r="J63" s="36" t="s">
        <v>213</v>
      </c>
      <c r="K63" s="48">
        <v>2</v>
      </c>
      <c r="L63" s="43">
        <v>2</v>
      </c>
      <c r="M63" s="57" t="s">
        <v>89</v>
      </c>
      <c r="N63" s="52" t="s">
        <v>19</v>
      </c>
      <c r="O63" s="43" t="s">
        <v>53</v>
      </c>
      <c r="P63" s="43" t="s">
        <v>53</v>
      </c>
      <c r="Q63" s="43" t="s">
        <v>54</v>
      </c>
      <c r="R63" s="57">
        <v>2</v>
      </c>
      <c r="S63" s="57">
        <v>3</v>
      </c>
      <c r="T63" s="57">
        <v>6</v>
      </c>
      <c r="U63" s="57" t="s">
        <v>55</v>
      </c>
      <c r="V63" s="57">
        <v>10</v>
      </c>
      <c r="W63" s="60">
        <v>60</v>
      </c>
      <c r="X63" s="57" t="s">
        <v>56</v>
      </c>
      <c r="Y63" s="57" t="s">
        <v>57</v>
      </c>
      <c r="Z63" s="57" t="s">
        <v>53</v>
      </c>
      <c r="AA63" s="57" t="s">
        <v>53</v>
      </c>
      <c r="AB63" s="62" t="s">
        <v>90</v>
      </c>
      <c r="AC63" s="68" t="s">
        <v>228</v>
      </c>
      <c r="AD63" s="44" t="s">
        <v>53</v>
      </c>
    </row>
    <row r="64" spans="1:30" s="28" customFormat="1" ht="103.5" customHeight="1" x14ac:dyDescent="0.2">
      <c r="A64" s="23" t="s">
        <v>44</v>
      </c>
      <c r="B64" s="24" t="s">
        <v>45</v>
      </c>
      <c r="C64" s="78"/>
      <c r="D64" s="78"/>
      <c r="E64" s="36" t="s">
        <v>19</v>
      </c>
      <c r="F64" s="27"/>
      <c r="G64" s="43" t="s">
        <v>82</v>
      </c>
      <c r="H64" s="44" t="s">
        <v>91</v>
      </c>
      <c r="I64" s="36" t="s">
        <v>92</v>
      </c>
      <c r="J64" s="44" t="s">
        <v>214</v>
      </c>
      <c r="K64" s="48">
        <v>2</v>
      </c>
      <c r="L64" s="43">
        <v>8</v>
      </c>
      <c r="M64" s="57" t="s">
        <v>93</v>
      </c>
      <c r="N64" s="52" t="s">
        <v>19</v>
      </c>
      <c r="O64" s="43" t="s">
        <v>53</v>
      </c>
      <c r="P64" s="43" t="s">
        <v>215</v>
      </c>
      <c r="Q64" s="43" t="s">
        <v>53</v>
      </c>
      <c r="R64" s="57">
        <v>2</v>
      </c>
      <c r="S64" s="57">
        <v>2</v>
      </c>
      <c r="T64" s="57">
        <v>4</v>
      </c>
      <c r="U64" s="57" t="s">
        <v>63</v>
      </c>
      <c r="V64" s="57">
        <v>10</v>
      </c>
      <c r="W64" s="60">
        <v>40</v>
      </c>
      <c r="X64" s="57" t="s">
        <v>56</v>
      </c>
      <c r="Y64" s="57" t="s">
        <v>57</v>
      </c>
      <c r="Z64" s="57" t="s">
        <v>53</v>
      </c>
      <c r="AA64" s="57" t="s">
        <v>53</v>
      </c>
      <c r="AB64" s="62" t="s">
        <v>53</v>
      </c>
      <c r="AC64" s="68" t="s">
        <v>199</v>
      </c>
      <c r="AD64" s="44" t="s">
        <v>53</v>
      </c>
    </row>
    <row r="65" spans="1:30" s="28" customFormat="1" ht="103.5" customHeight="1" x14ac:dyDescent="0.2">
      <c r="A65" s="23" t="s">
        <v>44</v>
      </c>
      <c r="B65" s="24" t="s">
        <v>45</v>
      </c>
      <c r="C65" s="78"/>
      <c r="D65" s="78"/>
      <c r="E65" s="36" t="s">
        <v>19</v>
      </c>
      <c r="F65" s="27"/>
      <c r="G65" s="43" t="s">
        <v>82</v>
      </c>
      <c r="H65" s="44" t="s">
        <v>216</v>
      </c>
      <c r="I65" s="36" t="s">
        <v>95</v>
      </c>
      <c r="J65" s="36" t="s">
        <v>213</v>
      </c>
      <c r="K65" s="48">
        <v>2</v>
      </c>
      <c r="L65" s="43">
        <v>4</v>
      </c>
      <c r="M65" s="57" t="s">
        <v>89</v>
      </c>
      <c r="N65" s="52" t="s">
        <v>19</v>
      </c>
      <c r="O65" s="43" t="s">
        <v>53</v>
      </c>
      <c r="P65" s="43" t="s">
        <v>104</v>
      </c>
      <c r="Q65" s="43" t="s">
        <v>97</v>
      </c>
      <c r="R65" s="57">
        <v>2</v>
      </c>
      <c r="S65" s="57">
        <v>3</v>
      </c>
      <c r="T65" s="57">
        <v>6</v>
      </c>
      <c r="U65" s="57" t="s">
        <v>55</v>
      </c>
      <c r="V65" s="57">
        <v>10</v>
      </c>
      <c r="W65" s="60">
        <v>60</v>
      </c>
      <c r="X65" s="57" t="s">
        <v>56</v>
      </c>
      <c r="Y65" s="57" t="s">
        <v>57</v>
      </c>
      <c r="Z65" s="57" t="s">
        <v>53</v>
      </c>
      <c r="AA65" s="57" t="s">
        <v>53</v>
      </c>
      <c r="AB65" s="62" t="s">
        <v>217</v>
      </c>
      <c r="AC65" s="68" t="s">
        <v>186</v>
      </c>
      <c r="AD65" s="44" t="s">
        <v>53</v>
      </c>
    </row>
    <row r="66" spans="1:30" s="28" customFormat="1" ht="103.5" customHeight="1" x14ac:dyDescent="0.2">
      <c r="A66" s="23" t="s">
        <v>44</v>
      </c>
      <c r="B66" s="24" t="s">
        <v>45</v>
      </c>
      <c r="C66" s="78"/>
      <c r="D66" s="78"/>
      <c r="E66" s="36" t="s">
        <v>19</v>
      </c>
      <c r="F66" s="27"/>
      <c r="G66" s="36" t="s">
        <v>133</v>
      </c>
      <c r="H66" s="44" t="s">
        <v>134</v>
      </c>
      <c r="I66" s="36" t="s">
        <v>135</v>
      </c>
      <c r="J66" s="36" t="s">
        <v>120</v>
      </c>
      <c r="K66" s="48">
        <v>2</v>
      </c>
      <c r="L66" s="43">
        <v>4</v>
      </c>
      <c r="M66" s="57" t="s">
        <v>89</v>
      </c>
      <c r="N66" s="52" t="s">
        <v>19</v>
      </c>
      <c r="O66" s="43" t="s">
        <v>53</v>
      </c>
      <c r="P66" s="43" t="s">
        <v>53</v>
      </c>
      <c r="Q66" s="43" t="s">
        <v>136</v>
      </c>
      <c r="R66" s="57">
        <v>2</v>
      </c>
      <c r="S66" s="57">
        <v>3</v>
      </c>
      <c r="T66" s="59">
        <v>6</v>
      </c>
      <c r="U66" s="57" t="s">
        <v>55</v>
      </c>
      <c r="V66" s="57">
        <v>25</v>
      </c>
      <c r="W66" s="60">
        <v>150</v>
      </c>
      <c r="X66" s="57" t="s">
        <v>76</v>
      </c>
      <c r="Y66" s="61" t="s">
        <v>77</v>
      </c>
      <c r="Z66" s="57" t="s">
        <v>53</v>
      </c>
      <c r="AA66" s="57" t="s">
        <v>53</v>
      </c>
      <c r="AB66" s="57" t="s">
        <v>53</v>
      </c>
      <c r="AC66" s="73" t="s">
        <v>211</v>
      </c>
      <c r="AD66" s="57" t="s">
        <v>53</v>
      </c>
    </row>
    <row r="67" spans="1:30" s="28" customFormat="1" ht="103.5" customHeight="1" x14ac:dyDescent="0.2">
      <c r="A67" s="80" t="s">
        <v>137</v>
      </c>
      <c r="B67" s="81" t="s">
        <v>45</v>
      </c>
      <c r="C67" s="85" t="s">
        <v>138</v>
      </c>
      <c r="D67" s="78" t="s">
        <v>139</v>
      </c>
      <c r="E67" s="36" t="s">
        <v>19</v>
      </c>
      <c r="F67" s="27"/>
      <c r="G67" s="43" t="s">
        <v>71</v>
      </c>
      <c r="H67" s="44" t="s">
        <v>140</v>
      </c>
      <c r="I67" s="36" t="s">
        <v>73</v>
      </c>
      <c r="J67" s="36" t="s">
        <v>74</v>
      </c>
      <c r="K67" s="49">
        <v>2</v>
      </c>
      <c r="L67" s="36">
        <v>12</v>
      </c>
      <c r="M67" s="57" t="s">
        <v>75</v>
      </c>
      <c r="N67" s="52" t="s">
        <v>19</v>
      </c>
      <c r="O67" s="43" t="s">
        <v>53</v>
      </c>
      <c r="P67" s="43" t="s">
        <v>53</v>
      </c>
      <c r="Q67" s="43" t="s">
        <v>54</v>
      </c>
      <c r="R67" s="57">
        <v>2</v>
      </c>
      <c r="S67" s="57">
        <v>4</v>
      </c>
      <c r="T67" s="57">
        <v>8</v>
      </c>
      <c r="U67" s="57" t="s">
        <v>55</v>
      </c>
      <c r="V67" s="57">
        <v>25</v>
      </c>
      <c r="W67" s="60">
        <v>200</v>
      </c>
      <c r="X67" s="57" t="s">
        <v>76</v>
      </c>
      <c r="Y67" s="57" t="s">
        <v>77</v>
      </c>
      <c r="Z67" s="57" t="s">
        <v>53</v>
      </c>
      <c r="AA67" s="57" t="s">
        <v>53</v>
      </c>
      <c r="AB67" s="57" t="s">
        <v>206</v>
      </c>
      <c r="AC67" s="71" t="s">
        <v>206</v>
      </c>
      <c r="AD67" s="44" t="s">
        <v>53</v>
      </c>
    </row>
    <row r="68" spans="1:30" s="28" customFormat="1" ht="103.5" customHeight="1" x14ac:dyDescent="0.2">
      <c r="A68" s="80"/>
      <c r="B68" s="81"/>
      <c r="C68" s="85"/>
      <c r="D68" s="78"/>
      <c r="E68" s="36" t="s">
        <v>19</v>
      </c>
      <c r="F68" s="27"/>
      <c r="G68" s="43" t="s">
        <v>78</v>
      </c>
      <c r="H68" s="44" t="s">
        <v>79</v>
      </c>
      <c r="I68" s="36" t="s">
        <v>80</v>
      </c>
      <c r="J68" s="43" t="s">
        <v>81</v>
      </c>
      <c r="K68" s="49">
        <v>2</v>
      </c>
      <c r="L68" s="36">
        <v>12</v>
      </c>
      <c r="M68" s="57" t="s">
        <v>75</v>
      </c>
      <c r="N68" s="52" t="s">
        <v>19</v>
      </c>
      <c r="O68" s="43" t="s">
        <v>53</v>
      </c>
      <c r="P68" s="43" t="s">
        <v>53</v>
      </c>
      <c r="Q68" s="43" t="s">
        <v>54</v>
      </c>
      <c r="R68" s="57">
        <v>2</v>
      </c>
      <c r="S68" s="57">
        <v>3</v>
      </c>
      <c r="T68" s="59">
        <v>6</v>
      </c>
      <c r="U68" s="57" t="s">
        <v>55</v>
      </c>
      <c r="V68" s="57">
        <v>25</v>
      </c>
      <c r="W68" s="60">
        <v>150</v>
      </c>
      <c r="X68" s="57" t="s">
        <v>76</v>
      </c>
      <c r="Y68" s="61" t="s">
        <v>77</v>
      </c>
      <c r="Z68" s="57" t="s">
        <v>53</v>
      </c>
      <c r="AA68" s="57" t="s">
        <v>53</v>
      </c>
      <c r="AB68" s="57" t="s">
        <v>53</v>
      </c>
      <c r="AC68" s="71" t="s">
        <v>206</v>
      </c>
      <c r="AD68" s="44"/>
    </row>
    <row r="69" spans="1:30" s="28" customFormat="1" ht="103.5" customHeight="1" x14ac:dyDescent="0.2">
      <c r="A69" s="80"/>
      <c r="B69" s="81"/>
      <c r="C69" s="85"/>
      <c r="D69" s="78"/>
      <c r="E69" s="36" t="s">
        <v>19</v>
      </c>
      <c r="F69" s="27"/>
      <c r="G69" s="43" t="s">
        <v>105</v>
      </c>
      <c r="H69" s="36" t="s">
        <v>106</v>
      </c>
      <c r="I69" s="43" t="s">
        <v>107</v>
      </c>
      <c r="J69" s="36" t="s">
        <v>108</v>
      </c>
      <c r="K69" s="49">
        <v>2</v>
      </c>
      <c r="L69" s="36">
        <v>12</v>
      </c>
      <c r="M69" s="62" t="s">
        <v>52</v>
      </c>
      <c r="N69" s="52" t="s">
        <v>19</v>
      </c>
      <c r="O69" s="43" t="s">
        <v>53</v>
      </c>
      <c r="P69" s="43" t="s">
        <v>53</v>
      </c>
      <c r="Q69" s="43" t="s">
        <v>54</v>
      </c>
      <c r="R69" s="57">
        <v>2</v>
      </c>
      <c r="S69" s="57">
        <v>2</v>
      </c>
      <c r="T69" s="57">
        <v>4</v>
      </c>
      <c r="U69" s="57" t="s">
        <v>63</v>
      </c>
      <c r="V69" s="57">
        <v>10</v>
      </c>
      <c r="W69" s="60">
        <v>40</v>
      </c>
      <c r="X69" s="57" t="s">
        <v>56</v>
      </c>
      <c r="Y69" s="57" t="s">
        <v>57</v>
      </c>
      <c r="Z69" s="57" t="s">
        <v>53</v>
      </c>
      <c r="AA69" s="57" t="s">
        <v>53</v>
      </c>
      <c r="AB69" s="57" t="s">
        <v>175</v>
      </c>
      <c r="AC69" s="65" t="s">
        <v>176</v>
      </c>
      <c r="AD69" s="44"/>
    </row>
    <row r="70" spans="1:30" s="28" customFormat="1" ht="103.5" customHeight="1" x14ac:dyDescent="0.2">
      <c r="A70" s="80"/>
      <c r="B70" s="81"/>
      <c r="C70" s="85"/>
      <c r="D70" s="78"/>
      <c r="E70" s="36" t="s">
        <v>19</v>
      </c>
      <c r="F70" s="27"/>
      <c r="G70" s="43" t="s">
        <v>58</v>
      </c>
      <c r="H70" s="36" t="s">
        <v>59</v>
      </c>
      <c r="I70" s="43" t="s">
        <v>60</v>
      </c>
      <c r="J70" s="43" t="s">
        <v>61</v>
      </c>
      <c r="K70" s="49">
        <v>2</v>
      </c>
      <c r="L70" s="36">
        <v>12</v>
      </c>
      <c r="M70" s="62" t="s">
        <v>62</v>
      </c>
      <c r="N70" s="52" t="s">
        <v>19</v>
      </c>
      <c r="O70" s="43" t="s">
        <v>53</v>
      </c>
      <c r="P70" s="43" t="s">
        <v>53</v>
      </c>
      <c r="Q70" s="43" t="s">
        <v>54</v>
      </c>
      <c r="R70" s="57">
        <v>2</v>
      </c>
      <c r="S70" s="57">
        <v>2</v>
      </c>
      <c r="T70" s="57">
        <v>4</v>
      </c>
      <c r="U70" s="57" t="s">
        <v>63</v>
      </c>
      <c r="V70" s="57">
        <v>10</v>
      </c>
      <c r="W70" s="60">
        <v>40</v>
      </c>
      <c r="X70" s="57" t="s">
        <v>56</v>
      </c>
      <c r="Y70" s="57" t="s">
        <v>57</v>
      </c>
      <c r="Z70" s="57" t="s">
        <v>53</v>
      </c>
      <c r="AA70" s="57" t="s">
        <v>53</v>
      </c>
      <c r="AB70" s="57" t="s">
        <v>53</v>
      </c>
      <c r="AC70" s="65" t="s">
        <v>177</v>
      </c>
      <c r="AD70" s="57" t="s">
        <v>53</v>
      </c>
    </row>
    <row r="71" spans="1:30" s="28" customFormat="1" ht="103.5" customHeight="1" x14ac:dyDescent="0.2">
      <c r="A71" s="80"/>
      <c r="B71" s="81"/>
      <c r="C71" s="85"/>
      <c r="D71" s="78"/>
      <c r="E71" s="36" t="s">
        <v>19</v>
      </c>
      <c r="F71" s="27"/>
      <c r="G71" s="43" t="s">
        <v>82</v>
      </c>
      <c r="H71" s="44" t="s">
        <v>87</v>
      </c>
      <c r="I71" s="36" t="s">
        <v>88</v>
      </c>
      <c r="J71" s="36" t="s">
        <v>213</v>
      </c>
      <c r="K71" s="49">
        <v>2</v>
      </c>
      <c r="L71" s="36">
        <v>12</v>
      </c>
      <c r="M71" s="57" t="s">
        <v>89</v>
      </c>
      <c r="N71" s="52" t="s">
        <v>19</v>
      </c>
      <c r="O71" s="43" t="s">
        <v>53</v>
      </c>
      <c r="P71" s="43" t="s">
        <v>53</v>
      </c>
      <c r="Q71" s="43" t="s">
        <v>54</v>
      </c>
      <c r="R71" s="57">
        <v>2</v>
      </c>
      <c r="S71" s="57">
        <v>3</v>
      </c>
      <c r="T71" s="57">
        <v>6</v>
      </c>
      <c r="U71" s="57" t="s">
        <v>55</v>
      </c>
      <c r="V71" s="57">
        <v>10</v>
      </c>
      <c r="W71" s="60">
        <v>60</v>
      </c>
      <c r="X71" s="57" t="s">
        <v>56</v>
      </c>
      <c r="Y71" s="57" t="s">
        <v>57</v>
      </c>
      <c r="Z71" s="57" t="s">
        <v>53</v>
      </c>
      <c r="AA71" s="57" t="s">
        <v>53</v>
      </c>
      <c r="AB71" s="62" t="s">
        <v>90</v>
      </c>
      <c r="AC71" s="68" t="s">
        <v>184</v>
      </c>
      <c r="AD71" s="44"/>
    </row>
    <row r="72" spans="1:30" s="28" customFormat="1" ht="103.5" customHeight="1" x14ac:dyDescent="0.2">
      <c r="A72" s="80"/>
      <c r="B72" s="81"/>
      <c r="C72" s="85"/>
      <c r="D72" s="78"/>
      <c r="E72" s="36" t="s">
        <v>19</v>
      </c>
      <c r="F72" s="27"/>
      <c r="G72" s="43" t="s">
        <v>82</v>
      </c>
      <c r="H72" s="44" t="s">
        <v>91</v>
      </c>
      <c r="I72" s="36" t="s">
        <v>92</v>
      </c>
      <c r="J72" s="44" t="s">
        <v>214</v>
      </c>
      <c r="K72" s="50">
        <v>2</v>
      </c>
      <c r="L72" s="36">
        <v>12</v>
      </c>
      <c r="M72" s="57" t="s">
        <v>93</v>
      </c>
      <c r="N72" s="52" t="s">
        <v>19</v>
      </c>
      <c r="O72" s="43" t="s">
        <v>53</v>
      </c>
      <c r="P72" s="43" t="s">
        <v>215</v>
      </c>
      <c r="Q72" s="43" t="s">
        <v>53</v>
      </c>
      <c r="R72" s="57">
        <v>2</v>
      </c>
      <c r="S72" s="57">
        <v>2</v>
      </c>
      <c r="T72" s="57">
        <v>4</v>
      </c>
      <c r="U72" s="57" t="s">
        <v>63</v>
      </c>
      <c r="V72" s="57">
        <v>10</v>
      </c>
      <c r="W72" s="60">
        <v>40</v>
      </c>
      <c r="X72" s="57" t="s">
        <v>56</v>
      </c>
      <c r="Y72" s="57" t="s">
        <v>57</v>
      </c>
      <c r="Z72" s="57" t="s">
        <v>53</v>
      </c>
      <c r="AA72" s="57" t="s">
        <v>53</v>
      </c>
      <c r="AB72" s="62" t="s">
        <v>53</v>
      </c>
      <c r="AC72" s="68" t="s">
        <v>187</v>
      </c>
      <c r="AD72" s="44" t="s">
        <v>53</v>
      </c>
    </row>
    <row r="73" spans="1:30" s="28" customFormat="1" ht="103.5" customHeight="1" x14ac:dyDescent="0.2">
      <c r="A73" s="80"/>
      <c r="B73" s="81"/>
      <c r="C73" s="85"/>
      <c r="D73" s="78"/>
      <c r="E73" s="36" t="s">
        <v>19</v>
      </c>
      <c r="F73" s="27"/>
      <c r="G73" s="43" t="s">
        <v>82</v>
      </c>
      <c r="H73" s="44" t="s">
        <v>216</v>
      </c>
      <c r="I73" s="36" t="s">
        <v>95</v>
      </c>
      <c r="J73" s="36" t="s">
        <v>213</v>
      </c>
      <c r="K73" s="50">
        <v>2</v>
      </c>
      <c r="L73" s="36">
        <v>12</v>
      </c>
      <c r="M73" s="57" t="s">
        <v>89</v>
      </c>
      <c r="N73" s="52" t="s">
        <v>19</v>
      </c>
      <c r="O73" s="43" t="s">
        <v>53</v>
      </c>
      <c r="P73" s="43" t="s">
        <v>104</v>
      </c>
      <c r="Q73" s="43" t="s">
        <v>97</v>
      </c>
      <c r="R73" s="57">
        <v>2</v>
      </c>
      <c r="S73" s="57">
        <v>3</v>
      </c>
      <c r="T73" s="57">
        <v>6</v>
      </c>
      <c r="U73" s="57" t="s">
        <v>55</v>
      </c>
      <c r="V73" s="57">
        <v>10</v>
      </c>
      <c r="W73" s="60">
        <v>60</v>
      </c>
      <c r="X73" s="57" t="s">
        <v>56</v>
      </c>
      <c r="Y73" s="57" t="s">
        <v>57</v>
      </c>
      <c r="Z73" s="57" t="s">
        <v>53</v>
      </c>
      <c r="AA73" s="57" t="s">
        <v>53</v>
      </c>
      <c r="AB73" s="62" t="s">
        <v>217</v>
      </c>
      <c r="AC73" s="68" t="s">
        <v>188</v>
      </c>
      <c r="AD73" s="44" t="s">
        <v>53</v>
      </c>
    </row>
    <row r="74" spans="1:30" s="28" customFormat="1" ht="118.5" customHeight="1" x14ac:dyDescent="0.2">
      <c r="A74" s="80"/>
      <c r="B74" s="81"/>
      <c r="C74" s="85"/>
      <c r="D74" s="78"/>
      <c r="E74" s="36" t="s">
        <v>19</v>
      </c>
      <c r="F74" s="27"/>
      <c r="G74" s="43" t="s">
        <v>82</v>
      </c>
      <c r="H74" s="45" t="s">
        <v>141</v>
      </c>
      <c r="I74" s="36" t="s">
        <v>142</v>
      </c>
      <c r="J74" s="36" t="s">
        <v>120</v>
      </c>
      <c r="K74" s="50">
        <v>2</v>
      </c>
      <c r="L74" s="36">
        <v>12</v>
      </c>
      <c r="M74" s="57" t="s">
        <v>89</v>
      </c>
      <c r="N74" s="52" t="s">
        <v>19</v>
      </c>
      <c r="O74" s="43" t="s">
        <v>53</v>
      </c>
      <c r="P74" s="43" t="s">
        <v>143</v>
      </c>
      <c r="Q74" s="43" t="s">
        <v>144</v>
      </c>
      <c r="R74" s="57">
        <v>2</v>
      </c>
      <c r="S74" s="57">
        <v>3</v>
      </c>
      <c r="T74" s="57">
        <v>6</v>
      </c>
      <c r="U74" s="57" t="s">
        <v>55</v>
      </c>
      <c r="V74" s="57">
        <v>25</v>
      </c>
      <c r="W74" s="60">
        <v>150</v>
      </c>
      <c r="X74" s="57" t="s">
        <v>76</v>
      </c>
      <c r="Y74" s="57" t="s">
        <v>77</v>
      </c>
      <c r="Z74" s="57" t="s">
        <v>53</v>
      </c>
      <c r="AA74" s="57" t="s">
        <v>53</v>
      </c>
      <c r="AB74" s="62" t="s">
        <v>53</v>
      </c>
      <c r="AC74" s="72" t="s">
        <v>182</v>
      </c>
      <c r="AD74" s="44" t="s">
        <v>53</v>
      </c>
    </row>
    <row r="75" spans="1:30" s="28" customFormat="1" ht="103.5" customHeight="1" x14ac:dyDescent="0.2">
      <c r="A75" s="80"/>
      <c r="B75" s="81"/>
      <c r="C75" s="85"/>
      <c r="D75" s="78"/>
      <c r="E75" s="36" t="s">
        <v>19</v>
      </c>
      <c r="F75" s="27"/>
      <c r="G75" s="43" t="s">
        <v>99</v>
      </c>
      <c r="H75" s="44" t="s">
        <v>145</v>
      </c>
      <c r="I75" s="36" t="s">
        <v>101</v>
      </c>
      <c r="J75" s="36" t="s">
        <v>102</v>
      </c>
      <c r="K75" s="50">
        <v>2</v>
      </c>
      <c r="L75" s="36">
        <v>12</v>
      </c>
      <c r="M75" s="57" t="s">
        <v>62</v>
      </c>
      <c r="N75" s="52" t="s">
        <v>19</v>
      </c>
      <c r="O75" s="43" t="s">
        <v>53</v>
      </c>
      <c r="P75" s="43" t="s">
        <v>53</v>
      </c>
      <c r="Q75" s="43" t="s">
        <v>54</v>
      </c>
      <c r="R75" s="57">
        <v>2</v>
      </c>
      <c r="S75" s="57">
        <v>3</v>
      </c>
      <c r="T75" s="57">
        <v>6</v>
      </c>
      <c r="U75" s="57" t="s">
        <v>55</v>
      </c>
      <c r="V75" s="57">
        <v>10</v>
      </c>
      <c r="W75" s="60">
        <v>60</v>
      </c>
      <c r="X75" s="57" t="s">
        <v>56</v>
      </c>
      <c r="Y75" s="57" t="s">
        <v>57</v>
      </c>
      <c r="Z75" s="57" t="s">
        <v>53</v>
      </c>
      <c r="AA75" s="57" t="s">
        <v>53</v>
      </c>
      <c r="AB75" s="62" t="s">
        <v>53</v>
      </c>
      <c r="AC75" s="65" t="s">
        <v>193</v>
      </c>
      <c r="AD75" s="44" t="s">
        <v>53</v>
      </c>
    </row>
    <row r="76" spans="1:30" s="28" customFormat="1" ht="123" customHeight="1" x14ac:dyDescent="0.2">
      <c r="A76" s="30"/>
      <c r="B76" s="82" t="s">
        <v>45</v>
      </c>
      <c r="C76" s="34" t="s">
        <v>146</v>
      </c>
      <c r="D76" s="34" t="s">
        <v>147</v>
      </c>
      <c r="E76" s="36" t="s">
        <v>19</v>
      </c>
      <c r="F76" s="27"/>
      <c r="G76" s="36" t="s">
        <v>82</v>
      </c>
      <c r="H76" s="44" t="s">
        <v>229</v>
      </c>
      <c r="I76" s="36" t="s">
        <v>142</v>
      </c>
      <c r="J76" s="36" t="s">
        <v>102</v>
      </c>
      <c r="K76" s="51">
        <v>20</v>
      </c>
      <c r="L76" s="43">
        <v>8</v>
      </c>
      <c r="M76" s="57" t="s">
        <v>86</v>
      </c>
      <c r="N76" s="52" t="s">
        <v>19</v>
      </c>
      <c r="O76" s="43" t="s">
        <v>53</v>
      </c>
      <c r="P76" s="43" t="s">
        <v>230</v>
      </c>
      <c r="Q76" s="43" t="s">
        <v>53</v>
      </c>
      <c r="R76" s="57">
        <v>2</v>
      </c>
      <c r="S76" s="57">
        <v>3</v>
      </c>
      <c r="T76" s="59">
        <f t="shared" ref="T76:T84" si="5">+R76*S76</f>
        <v>6</v>
      </c>
      <c r="U76" s="57" t="str">
        <f t="shared" ref="U76:U84" si="6">IF(T76&gt;=24,"MUY ALTO",IF(T76&gt;=10,"ALTO",IF(T76&gt;=6,"MEDIO",IF(T76&lt;=40,"BAJO"))))</f>
        <v>MEDIO</v>
      </c>
      <c r="V76" s="57">
        <v>25</v>
      </c>
      <c r="W76" s="60">
        <f t="shared" ref="W76:W84" si="7">+V76*T76</f>
        <v>150</v>
      </c>
      <c r="X76" s="57" t="str">
        <f t="shared" ref="X76:X84" si="8">IF(W76&gt;=600,"I",IF(W76&gt;=150,"II",IF(W76&gt;=40,"III",IF(W76&lt;=40,"IV"))))</f>
        <v>II</v>
      </c>
      <c r="Y76" s="61" t="str">
        <f t="shared" ref="Y76:Y84" si="9">IF(X76="IV","ACEPTABLE",IF(X76="III","MEJORABLE",IF(X76="II","ACEPTABLE CON CONTROL ESPECIFICO",IF(X76="I","NO ACEPTABLE"))))</f>
        <v>ACEPTABLE CON CONTROL ESPECIFICO</v>
      </c>
      <c r="Z76" s="57" t="s">
        <v>53</v>
      </c>
      <c r="AA76" s="57" t="s">
        <v>53</v>
      </c>
      <c r="AB76" s="62" t="s">
        <v>53</v>
      </c>
      <c r="AC76" s="74" t="s">
        <v>182</v>
      </c>
      <c r="AD76" s="44" t="s">
        <v>53</v>
      </c>
    </row>
    <row r="77" spans="1:30" s="28" customFormat="1" ht="153" x14ac:dyDescent="0.2">
      <c r="A77" s="30"/>
      <c r="B77" s="83"/>
      <c r="C77" s="34" t="s">
        <v>146</v>
      </c>
      <c r="D77" s="34" t="s">
        <v>147</v>
      </c>
      <c r="E77" s="36" t="s">
        <v>19</v>
      </c>
      <c r="F77" s="27"/>
      <c r="G77" s="36" t="s">
        <v>231</v>
      </c>
      <c r="H77" s="44" t="s">
        <v>232</v>
      </c>
      <c r="I77" s="36" t="s">
        <v>148</v>
      </c>
      <c r="J77" s="36" t="s">
        <v>223</v>
      </c>
      <c r="K77" s="51">
        <v>20</v>
      </c>
      <c r="L77" s="43">
        <v>8</v>
      </c>
      <c r="M77" s="57" t="s">
        <v>86</v>
      </c>
      <c r="N77" s="52" t="s">
        <v>19</v>
      </c>
      <c r="O77" s="43" t="s">
        <v>53</v>
      </c>
      <c r="P77" s="43" t="s">
        <v>233</v>
      </c>
      <c r="Q77" s="43" t="s">
        <v>53</v>
      </c>
      <c r="R77" s="57">
        <v>2</v>
      </c>
      <c r="S77" s="57">
        <v>3</v>
      </c>
      <c r="T77" s="59">
        <f t="shared" si="5"/>
        <v>6</v>
      </c>
      <c r="U77" s="57" t="str">
        <f t="shared" si="6"/>
        <v>MEDIO</v>
      </c>
      <c r="V77" s="57">
        <v>25</v>
      </c>
      <c r="W77" s="60">
        <f t="shared" si="7"/>
        <v>150</v>
      </c>
      <c r="X77" s="57" t="str">
        <f t="shared" si="8"/>
        <v>II</v>
      </c>
      <c r="Y77" s="61" t="str">
        <f t="shared" si="9"/>
        <v>ACEPTABLE CON CONTROL ESPECIFICO</v>
      </c>
      <c r="Z77" s="57" t="s">
        <v>53</v>
      </c>
      <c r="AA77" s="57" t="s">
        <v>53</v>
      </c>
      <c r="AB77" s="57" t="s">
        <v>53</v>
      </c>
      <c r="AC77" s="75" t="s">
        <v>234</v>
      </c>
      <c r="AD77" s="44" t="s">
        <v>53</v>
      </c>
    </row>
    <row r="78" spans="1:30" s="28" customFormat="1" ht="153" x14ac:dyDescent="0.2">
      <c r="A78" s="30"/>
      <c r="B78" s="84"/>
      <c r="C78" s="34" t="s">
        <v>146</v>
      </c>
      <c r="D78" s="34" t="s">
        <v>147</v>
      </c>
      <c r="E78" s="36"/>
      <c r="F78" s="37" t="s">
        <v>20</v>
      </c>
      <c r="G78" s="36" t="s">
        <v>235</v>
      </c>
      <c r="H78" s="44" t="s">
        <v>236</v>
      </c>
      <c r="I78" s="36" t="s">
        <v>149</v>
      </c>
      <c r="J78" s="36" t="s">
        <v>223</v>
      </c>
      <c r="K78" s="51">
        <v>20</v>
      </c>
      <c r="L78" s="43">
        <v>8</v>
      </c>
      <c r="M78" s="57" t="s">
        <v>86</v>
      </c>
      <c r="N78" s="52" t="s">
        <v>19</v>
      </c>
      <c r="O78" s="43" t="s">
        <v>53</v>
      </c>
      <c r="P78" s="43" t="s">
        <v>150</v>
      </c>
      <c r="Q78" s="43" t="s">
        <v>53</v>
      </c>
      <c r="R78" s="57">
        <v>2</v>
      </c>
      <c r="S78" s="57">
        <v>2</v>
      </c>
      <c r="T78" s="59">
        <f t="shared" si="5"/>
        <v>4</v>
      </c>
      <c r="U78" s="57" t="str">
        <f t="shared" si="6"/>
        <v>BAJO</v>
      </c>
      <c r="V78" s="57">
        <v>25</v>
      </c>
      <c r="W78" s="60">
        <f t="shared" si="7"/>
        <v>100</v>
      </c>
      <c r="X78" s="57" t="str">
        <f t="shared" si="8"/>
        <v>III</v>
      </c>
      <c r="Y78" s="61" t="str">
        <f t="shared" si="9"/>
        <v>MEJORABLE</v>
      </c>
      <c r="Z78" s="57" t="s">
        <v>53</v>
      </c>
      <c r="AA78" s="57" t="s">
        <v>53</v>
      </c>
      <c r="AB78" s="57" t="s">
        <v>53</v>
      </c>
      <c r="AC78" s="65" t="s">
        <v>212</v>
      </c>
      <c r="AD78" s="44" t="s">
        <v>151</v>
      </c>
    </row>
    <row r="79" spans="1:30" s="28" customFormat="1" ht="409.5" x14ac:dyDescent="0.2">
      <c r="A79" s="31" t="s">
        <v>152</v>
      </c>
      <c r="B79" s="42" t="s">
        <v>153</v>
      </c>
      <c r="C79" s="35" t="s">
        <v>237</v>
      </c>
      <c r="D79" s="35" t="s">
        <v>238</v>
      </c>
      <c r="E79" s="36" t="s">
        <v>19</v>
      </c>
      <c r="F79" s="27"/>
      <c r="G79" s="43" t="s">
        <v>64</v>
      </c>
      <c r="H79" s="35" t="s">
        <v>154</v>
      </c>
      <c r="I79" s="36" t="s">
        <v>155</v>
      </c>
      <c r="J79" s="35" t="s">
        <v>156</v>
      </c>
      <c r="K79" s="51">
        <v>20</v>
      </c>
      <c r="L79" s="36">
        <v>8</v>
      </c>
      <c r="M79" s="57" t="s">
        <v>86</v>
      </c>
      <c r="N79" s="52" t="s">
        <v>19</v>
      </c>
      <c r="O79" s="55" t="s">
        <v>157</v>
      </c>
      <c r="P79" s="55" t="s">
        <v>158</v>
      </c>
      <c r="Q79" s="55" t="s">
        <v>239</v>
      </c>
      <c r="R79" s="58">
        <v>6</v>
      </c>
      <c r="S79" s="58">
        <v>2</v>
      </c>
      <c r="T79" s="59">
        <f t="shared" si="5"/>
        <v>12</v>
      </c>
      <c r="U79" s="57" t="str">
        <f t="shared" si="6"/>
        <v>ALTO</v>
      </c>
      <c r="V79" s="58">
        <v>100</v>
      </c>
      <c r="W79" s="60">
        <f t="shared" si="7"/>
        <v>1200</v>
      </c>
      <c r="X79" s="57" t="str">
        <f t="shared" si="8"/>
        <v>I</v>
      </c>
      <c r="Y79" s="61" t="str">
        <f t="shared" si="9"/>
        <v>NO ACEPTABLE</v>
      </c>
      <c r="Z79" s="66"/>
      <c r="AA79" s="66" t="s">
        <v>53</v>
      </c>
      <c r="AB79" s="56" t="s">
        <v>159</v>
      </c>
      <c r="AC79" s="76" t="s">
        <v>192</v>
      </c>
      <c r="AD79" s="56" t="s">
        <v>160</v>
      </c>
    </row>
    <row r="80" spans="1:30" s="28" customFormat="1" ht="306" x14ac:dyDescent="0.2">
      <c r="A80" s="31" t="s">
        <v>152</v>
      </c>
      <c r="B80" s="42" t="s">
        <v>153</v>
      </c>
      <c r="C80" s="35" t="s">
        <v>237</v>
      </c>
      <c r="D80" s="35" t="s">
        <v>238</v>
      </c>
      <c r="E80" s="36" t="s">
        <v>19</v>
      </c>
      <c r="F80" s="27"/>
      <c r="G80" s="43" t="s">
        <v>99</v>
      </c>
      <c r="H80" s="35" t="s">
        <v>154</v>
      </c>
      <c r="I80" s="36" t="s">
        <v>161</v>
      </c>
      <c r="J80" s="35" t="s">
        <v>162</v>
      </c>
      <c r="K80" s="51">
        <v>20</v>
      </c>
      <c r="L80" s="36">
        <v>12</v>
      </c>
      <c r="M80" s="57" t="s">
        <v>163</v>
      </c>
      <c r="N80" s="52" t="s">
        <v>19</v>
      </c>
      <c r="O80" s="56" t="s">
        <v>157</v>
      </c>
      <c r="P80" s="56" t="s">
        <v>164</v>
      </c>
      <c r="Q80" s="56" t="s">
        <v>240</v>
      </c>
      <c r="R80" s="58">
        <v>6</v>
      </c>
      <c r="S80" s="58">
        <v>2</v>
      </c>
      <c r="T80" s="59">
        <f t="shared" si="5"/>
        <v>12</v>
      </c>
      <c r="U80" s="57" t="str">
        <f t="shared" si="6"/>
        <v>ALTO</v>
      </c>
      <c r="V80" s="58">
        <v>100</v>
      </c>
      <c r="W80" s="60">
        <f t="shared" si="7"/>
        <v>1200</v>
      </c>
      <c r="X80" s="57" t="str">
        <f t="shared" si="8"/>
        <v>I</v>
      </c>
      <c r="Y80" s="61" t="str">
        <f t="shared" si="9"/>
        <v>NO ACEPTABLE</v>
      </c>
      <c r="Z80" s="66"/>
      <c r="AA80" s="66" t="s">
        <v>53</v>
      </c>
      <c r="AB80" s="56" t="s">
        <v>165</v>
      </c>
      <c r="AC80" s="76" t="s">
        <v>205</v>
      </c>
      <c r="AD80" s="56" t="s">
        <v>166</v>
      </c>
    </row>
    <row r="81" spans="1:30" s="28" customFormat="1" ht="409.5" x14ac:dyDescent="0.2">
      <c r="A81" s="31" t="s">
        <v>152</v>
      </c>
      <c r="B81" s="42" t="s">
        <v>153</v>
      </c>
      <c r="C81" s="35" t="s">
        <v>241</v>
      </c>
      <c r="D81" s="35" t="s">
        <v>238</v>
      </c>
      <c r="E81" s="36" t="s">
        <v>19</v>
      </c>
      <c r="F81" s="27"/>
      <c r="G81" s="43" t="s">
        <v>64</v>
      </c>
      <c r="H81" s="35" t="s">
        <v>154</v>
      </c>
      <c r="I81" s="36" t="s">
        <v>155</v>
      </c>
      <c r="J81" s="35" t="s">
        <v>156</v>
      </c>
      <c r="K81" s="51">
        <v>20</v>
      </c>
      <c r="L81" s="36">
        <v>8</v>
      </c>
      <c r="M81" s="57" t="s">
        <v>86</v>
      </c>
      <c r="N81" s="52" t="s">
        <v>19</v>
      </c>
      <c r="O81" s="55" t="s">
        <v>157</v>
      </c>
      <c r="P81" s="55" t="s">
        <v>158</v>
      </c>
      <c r="Q81" s="55" t="s">
        <v>239</v>
      </c>
      <c r="R81" s="58">
        <v>6</v>
      </c>
      <c r="S81" s="58">
        <v>2</v>
      </c>
      <c r="T81" s="59">
        <f t="shared" si="5"/>
        <v>12</v>
      </c>
      <c r="U81" s="57" t="str">
        <f t="shared" si="6"/>
        <v>ALTO</v>
      </c>
      <c r="V81" s="58">
        <v>100</v>
      </c>
      <c r="W81" s="60">
        <f t="shared" si="7"/>
        <v>1200</v>
      </c>
      <c r="X81" s="57" t="str">
        <f t="shared" si="8"/>
        <v>I</v>
      </c>
      <c r="Y81" s="61" t="str">
        <f t="shared" si="9"/>
        <v>NO ACEPTABLE</v>
      </c>
      <c r="Z81" s="66"/>
      <c r="AA81" s="66" t="s">
        <v>53</v>
      </c>
      <c r="AB81" s="56" t="s">
        <v>53</v>
      </c>
      <c r="AC81" s="76" t="s">
        <v>192</v>
      </c>
      <c r="AD81" s="56" t="s">
        <v>167</v>
      </c>
    </row>
    <row r="82" spans="1:30" s="28" customFormat="1" ht="331.5" x14ac:dyDescent="0.2">
      <c r="A82" s="31" t="s">
        <v>152</v>
      </c>
      <c r="B82" s="42" t="s">
        <v>153</v>
      </c>
      <c r="C82" s="35" t="s">
        <v>241</v>
      </c>
      <c r="D82" s="35" t="s">
        <v>238</v>
      </c>
      <c r="E82" s="36" t="s">
        <v>19</v>
      </c>
      <c r="F82" s="27"/>
      <c r="G82" s="43" t="s">
        <v>99</v>
      </c>
      <c r="H82" s="35" t="s">
        <v>154</v>
      </c>
      <c r="I82" s="36" t="s">
        <v>101</v>
      </c>
      <c r="J82" s="35" t="s">
        <v>162</v>
      </c>
      <c r="K82" s="51">
        <v>20</v>
      </c>
      <c r="L82" s="36">
        <v>12</v>
      </c>
      <c r="M82" s="57" t="s">
        <v>163</v>
      </c>
      <c r="N82" s="52" t="s">
        <v>19</v>
      </c>
      <c r="O82" s="56" t="s">
        <v>157</v>
      </c>
      <c r="P82" s="56" t="s">
        <v>164</v>
      </c>
      <c r="Q82" s="56" t="s">
        <v>240</v>
      </c>
      <c r="R82" s="58">
        <v>6</v>
      </c>
      <c r="S82" s="58">
        <v>2</v>
      </c>
      <c r="T82" s="59">
        <f t="shared" si="5"/>
        <v>12</v>
      </c>
      <c r="U82" s="57" t="str">
        <f t="shared" si="6"/>
        <v>ALTO</v>
      </c>
      <c r="V82" s="58">
        <v>100</v>
      </c>
      <c r="W82" s="60">
        <f t="shared" si="7"/>
        <v>1200</v>
      </c>
      <c r="X82" s="57" t="str">
        <f t="shared" si="8"/>
        <v>I</v>
      </c>
      <c r="Y82" s="61" t="str">
        <f t="shared" si="9"/>
        <v>NO ACEPTABLE</v>
      </c>
      <c r="Z82" s="66"/>
      <c r="AA82" s="66" t="s">
        <v>53</v>
      </c>
      <c r="AB82" s="56" t="s">
        <v>165</v>
      </c>
      <c r="AC82" s="76" t="s">
        <v>205</v>
      </c>
      <c r="AD82" s="56" t="s">
        <v>167</v>
      </c>
    </row>
    <row r="83" spans="1:30" s="28" customFormat="1" ht="306" x14ac:dyDescent="0.2">
      <c r="A83" s="31" t="s">
        <v>152</v>
      </c>
      <c r="B83" s="42" t="s">
        <v>153</v>
      </c>
      <c r="C83" s="35" t="s">
        <v>242</v>
      </c>
      <c r="D83" s="35" t="s">
        <v>238</v>
      </c>
      <c r="E83" s="36" t="s">
        <v>19</v>
      </c>
      <c r="F83" s="27"/>
      <c r="G83" s="43" t="s">
        <v>64</v>
      </c>
      <c r="H83" s="35" t="s">
        <v>168</v>
      </c>
      <c r="I83" s="36" t="s">
        <v>155</v>
      </c>
      <c r="J83" s="35" t="s">
        <v>169</v>
      </c>
      <c r="K83" s="51">
        <v>20</v>
      </c>
      <c r="L83" s="36">
        <v>8</v>
      </c>
      <c r="M83" s="57" t="s">
        <v>86</v>
      </c>
      <c r="N83" s="52" t="s">
        <v>19</v>
      </c>
      <c r="O83" s="56" t="s">
        <v>157</v>
      </c>
      <c r="P83" s="56" t="s">
        <v>170</v>
      </c>
      <c r="Q83" s="56" t="s">
        <v>171</v>
      </c>
      <c r="R83" s="58">
        <v>6</v>
      </c>
      <c r="S83" s="58">
        <v>2</v>
      </c>
      <c r="T83" s="59">
        <f t="shared" si="5"/>
        <v>12</v>
      </c>
      <c r="U83" s="57" t="str">
        <f t="shared" si="6"/>
        <v>ALTO</v>
      </c>
      <c r="V83" s="58">
        <v>100</v>
      </c>
      <c r="W83" s="60">
        <f t="shared" si="7"/>
        <v>1200</v>
      </c>
      <c r="X83" s="57" t="str">
        <f t="shared" si="8"/>
        <v>I</v>
      </c>
      <c r="Y83" s="61" t="str">
        <f t="shared" si="9"/>
        <v>NO ACEPTABLE</v>
      </c>
      <c r="Z83" s="66"/>
      <c r="AA83" s="66" t="s">
        <v>53</v>
      </c>
      <c r="AB83" s="56" t="s">
        <v>172</v>
      </c>
      <c r="AC83" s="76" t="s">
        <v>192</v>
      </c>
      <c r="AD83" s="56" t="s">
        <v>173</v>
      </c>
    </row>
    <row r="84" spans="1:30" s="28" customFormat="1" ht="306" x14ac:dyDescent="0.2">
      <c r="A84" s="31" t="s">
        <v>152</v>
      </c>
      <c r="B84" s="42" t="s">
        <v>153</v>
      </c>
      <c r="C84" s="35" t="s">
        <v>242</v>
      </c>
      <c r="D84" s="35" t="s">
        <v>238</v>
      </c>
      <c r="E84" s="36" t="s">
        <v>19</v>
      </c>
      <c r="F84" s="27"/>
      <c r="G84" s="43" t="s">
        <v>99</v>
      </c>
      <c r="H84" s="35" t="s">
        <v>168</v>
      </c>
      <c r="I84" s="36" t="s">
        <v>161</v>
      </c>
      <c r="J84" s="35" t="s">
        <v>174</v>
      </c>
      <c r="K84" s="51">
        <v>20</v>
      </c>
      <c r="L84" s="36">
        <v>12</v>
      </c>
      <c r="M84" s="57" t="s">
        <v>163</v>
      </c>
      <c r="N84" s="52" t="s">
        <v>19</v>
      </c>
      <c r="O84" s="56" t="s">
        <v>157</v>
      </c>
      <c r="P84" s="56" t="s">
        <v>164</v>
      </c>
      <c r="Q84" s="56" t="s">
        <v>240</v>
      </c>
      <c r="R84" s="58">
        <v>6</v>
      </c>
      <c r="S84" s="58">
        <v>2</v>
      </c>
      <c r="T84" s="59">
        <f t="shared" si="5"/>
        <v>12</v>
      </c>
      <c r="U84" s="57" t="str">
        <f t="shared" si="6"/>
        <v>ALTO</v>
      </c>
      <c r="V84" s="58">
        <v>100</v>
      </c>
      <c r="W84" s="60">
        <f t="shared" si="7"/>
        <v>1200</v>
      </c>
      <c r="X84" s="57" t="str">
        <f t="shared" si="8"/>
        <v>I</v>
      </c>
      <c r="Y84" s="61" t="str">
        <f t="shared" si="9"/>
        <v>NO ACEPTABLE</v>
      </c>
      <c r="Z84" s="66"/>
      <c r="AA84" s="66" t="s">
        <v>53</v>
      </c>
      <c r="AB84" s="56" t="s">
        <v>165</v>
      </c>
      <c r="AC84" s="76" t="s">
        <v>205</v>
      </c>
      <c r="AD84" s="56" t="s">
        <v>173</v>
      </c>
    </row>
    <row r="85" spans="1:30" s="28" customFormat="1" ht="15.75" x14ac:dyDescent="0.25">
      <c r="C85" s="32"/>
      <c r="D85" s="33"/>
      <c r="E85" s="32"/>
      <c r="J85" s="33"/>
      <c r="Z85" s="67"/>
      <c r="AD85" s="33"/>
    </row>
  </sheetData>
  <autoFilter ref="A7:AD84" xr:uid="{00000000-0009-0000-0000-000000000000}">
    <filterColumn colId="9" showButton="0"/>
  </autoFilter>
  <mergeCells count="35">
    <mergeCell ref="E6:F6"/>
    <mergeCell ref="J6:J7"/>
    <mergeCell ref="G6:I6"/>
    <mergeCell ref="A2:A5"/>
    <mergeCell ref="B2:AC2"/>
    <mergeCell ref="B3:AC3"/>
    <mergeCell ref="B4:AC5"/>
    <mergeCell ref="A6:A7"/>
    <mergeCell ref="B6:B7"/>
    <mergeCell ref="C6:C7"/>
    <mergeCell ref="D6:D7"/>
    <mergeCell ref="K6:N6"/>
    <mergeCell ref="O6:Q6"/>
    <mergeCell ref="R6:X6"/>
    <mergeCell ref="Z6:AD6"/>
    <mergeCell ref="A67:A75"/>
    <mergeCell ref="B67:B75"/>
    <mergeCell ref="B76:B78"/>
    <mergeCell ref="C8:C17"/>
    <mergeCell ref="C18:C27"/>
    <mergeCell ref="C28:C33"/>
    <mergeCell ref="C34:C39"/>
    <mergeCell ref="C40:C44"/>
    <mergeCell ref="C45:C49"/>
    <mergeCell ref="C50:C58"/>
    <mergeCell ref="C59:C66"/>
    <mergeCell ref="C67:C75"/>
    <mergeCell ref="D50:D58"/>
    <mergeCell ref="D59:D66"/>
    <mergeCell ref="D67:D75"/>
    <mergeCell ref="D8:D17"/>
    <mergeCell ref="D18:D27"/>
    <mergeCell ref="D28:D33"/>
    <mergeCell ref="D34:D44"/>
    <mergeCell ref="D45:D49"/>
  </mergeCells>
  <conditionalFormatting sqref="W77:W78">
    <cfRule type="cellIs" dxfId="344" priority="339" stopIfTrue="1" operator="equal">
      <formula>3</formula>
    </cfRule>
  </conditionalFormatting>
  <conditionalFormatting sqref="W31">
    <cfRule type="cellIs" dxfId="343" priority="345" stopIfTrue="1" operator="equal">
      <formula>3</formula>
    </cfRule>
  </conditionalFormatting>
  <conditionalFormatting sqref="W28">
    <cfRule type="cellIs" dxfId="342" priority="344" stopIfTrue="1" operator="equal">
      <formula>3</formula>
    </cfRule>
  </conditionalFormatting>
  <conditionalFormatting sqref="W29">
    <cfRule type="cellIs" dxfId="341" priority="343" stopIfTrue="1" operator="equal">
      <formula>3</formula>
    </cfRule>
  </conditionalFormatting>
  <conditionalFormatting sqref="W30">
    <cfRule type="cellIs" dxfId="340" priority="342" stopIfTrue="1" operator="equal">
      <formula>3</formula>
    </cfRule>
  </conditionalFormatting>
  <conditionalFormatting sqref="W33">
    <cfRule type="cellIs" dxfId="339" priority="341" stopIfTrue="1" operator="equal">
      <formula>3</formula>
    </cfRule>
  </conditionalFormatting>
  <conditionalFormatting sqref="W76">
    <cfRule type="cellIs" dxfId="338" priority="340" stopIfTrue="1" operator="equal">
      <formula>3</formula>
    </cfRule>
  </conditionalFormatting>
  <conditionalFormatting sqref="W11">
    <cfRule type="cellIs" dxfId="337" priority="335" stopIfTrue="1" operator="equal">
      <formula>3</formula>
    </cfRule>
  </conditionalFormatting>
  <conditionalFormatting sqref="W12">
    <cfRule type="cellIs" dxfId="336" priority="334" stopIfTrue="1" operator="equal">
      <formula>3</formula>
    </cfRule>
  </conditionalFormatting>
  <conditionalFormatting sqref="W8">
    <cfRule type="cellIs" dxfId="335" priority="337" stopIfTrue="1" operator="equal">
      <formula>3</formula>
    </cfRule>
  </conditionalFormatting>
  <conditionalFormatting sqref="W10">
    <cfRule type="cellIs" dxfId="334" priority="336" stopIfTrue="1" operator="equal">
      <formula>3</formula>
    </cfRule>
  </conditionalFormatting>
  <conditionalFormatting sqref="W16">
    <cfRule type="cellIs" dxfId="333" priority="333" stopIfTrue="1" operator="equal">
      <formula>3</formula>
    </cfRule>
  </conditionalFormatting>
  <conditionalFormatting sqref="W14">
    <cfRule type="cellIs" dxfId="332" priority="332" stopIfTrue="1" operator="equal">
      <formula>3</formula>
    </cfRule>
  </conditionalFormatting>
  <conditionalFormatting sqref="W9">
    <cfRule type="cellIs" dxfId="331" priority="329" stopIfTrue="1" operator="equal">
      <formula>3</formula>
    </cfRule>
  </conditionalFormatting>
  <conditionalFormatting sqref="W19">
    <cfRule type="cellIs" dxfId="330" priority="319" stopIfTrue="1" operator="equal">
      <formula>3</formula>
    </cfRule>
  </conditionalFormatting>
  <conditionalFormatting sqref="W13">
    <cfRule type="cellIs" dxfId="329" priority="330" stopIfTrue="1" operator="equal">
      <formula>3</formula>
    </cfRule>
  </conditionalFormatting>
  <conditionalFormatting sqref="W15">
    <cfRule type="cellIs" dxfId="328" priority="331" stopIfTrue="1" operator="equal">
      <formula>3</formula>
    </cfRule>
  </conditionalFormatting>
  <conditionalFormatting sqref="W26">
    <cfRule type="cellIs" dxfId="327" priority="323" stopIfTrue="1" operator="equal">
      <formula>3</formula>
    </cfRule>
  </conditionalFormatting>
  <conditionalFormatting sqref="W24">
    <cfRule type="cellIs" dxfId="326" priority="322" stopIfTrue="1" operator="equal">
      <formula>3</formula>
    </cfRule>
  </conditionalFormatting>
  <conditionalFormatting sqref="W25">
    <cfRule type="cellIs" dxfId="325" priority="321" stopIfTrue="1" operator="equal">
      <formula>3</formula>
    </cfRule>
  </conditionalFormatting>
  <conditionalFormatting sqref="W23">
    <cfRule type="cellIs" dxfId="324" priority="320" stopIfTrue="1" operator="equal">
      <formula>3</formula>
    </cfRule>
  </conditionalFormatting>
  <conditionalFormatting sqref="W17">
    <cfRule type="cellIs" dxfId="323" priority="338" stopIfTrue="1" operator="equal">
      <formula>3</formula>
    </cfRule>
  </conditionalFormatting>
  <conditionalFormatting sqref="W35">
    <cfRule type="cellIs" dxfId="322" priority="309" stopIfTrue="1" operator="equal">
      <formula>3</formula>
    </cfRule>
  </conditionalFormatting>
  <conditionalFormatting sqref="W20">
    <cfRule type="cellIs" dxfId="321" priority="326" stopIfTrue="1" operator="equal">
      <formula>3</formula>
    </cfRule>
  </conditionalFormatting>
  <conditionalFormatting sqref="W21">
    <cfRule type="cellIs" dxfId="320" priority="325" stopIfTrue="1" operator="equal">
      <formula>3</formula>
    </cfRule>
  </conditionalFormatting>
  <conditionalFormatting sqref="W42">
    <cfRule type="cellIs" dxfId="319" priority="312" stopIfTrue="1" operator="equal">
      <formula>3</formula>
    </cfRule>
  </conditionalFormatting>
  <conditionalFormatting sqref="W46">
    <cfRule type="cellIs" dxfId="318" priority="304" stopIfTrue="1" operator="equal">
      <formula>3</formula>
    </cfRule>
  </conditionalFormatting>
  <conditionalFormatting sqref="W36">
    <cfRule type="cellIs" dxfId="317" priority="310" stopIfTrue="1" operator="equal">
      <formula>3</formula>
    </cfRule>
  </conditionalFormatting>
  <conditionalFormatting sqref="W40">
    <cfRule type="cellIs" dxfId="316" priority="311" stopIfTrue="1" operator="equal">
      <formula>3</formula>
    </cfRule>
  </conditionalFormatting>
  <conditionalFormatting sqref="W38">
    <cfRule type="cellIs" dxfId="315" priority="315" stopIfTrue="1" operator="equal">
      <formula>3</formula>
    </cfRule>
  </conditionalFormatting>
  <conditionalFormatting sqref="W18">
    <cfRule type="cellIs" dxfId="314" priority="327" stopIfTrue="1" operator="equal">
      <formula>3</formula>
    </cfRule>
  </conditionalFormatting>
  <conditionalFormatting sqref="W41">
    <cfRule type="cellIs" dxfId="313" priority="313" stopIfTrue="1" operator="equal">
      <formula>3</formula>
    </cfRule>
  </conditionalFormatting>
  <conditionalFormatting sqref="W27">
    <cfRule type="cellIs" dxfId="312" priority="328" stopIfTrue="1" operator="equal">
      <formula>3</formula>
    </cfRule>
  </conditionalFormatting>
  <conditionalFormatting sqref="W22">
    <cfRule type="cellIs" dxfId="311" priority="324" stopIfTrue="1" operator="equal">
      <formula>3</formula>
    </cfRule>
  </conditionalFormatting>
  <conditionalFormatting sqref="W49">
    <cfRule type="cellIs" dxfId="310" priority="305" stopIfTrue="1" operator="equal">
      <formula>3</formula>
    </cfRule>
  </conditionalFormatting>
  <conditionalFormatting sqref="W45">
    <cfRule type="cellIs" dxfId="309" priority="308" stopIfTrue="1" operator="equal">
      <formula>3</formula>
    </cfRule>
  </conditionalFormatting>
  <conditionalFormatting sqref="W37">
    <cfRule type="cellIs" dxfId="308" priority="316" stopIfTrue="1" operator="equal">
      <formula>3</formula>
    </cfRule>
  </conditionalFormatting>
  <conditionalFormatting sqref="W44">
    <cfRule type="cellIs" dxfId="307" priority="318" stopIfTrue="1" operator="equal">
      <formula>3</formula>
    </cfRule>
  </conditionalFormatting>
  <conditionalFormatting sqref="W64">
    <cfRule type="cellIs" dxfId="306" priority="298" stopIfTrue="1" operator="equal">
      <formula>3</formula>
    </cfRule>
  </conditionalFormatting>
  <conditionalFormatting sqref="W39">
    <cfRule type="cellIs" dxfId="305" priority="314" stopIfTrue="1" operator="equal">
      <formula>3</formula>
    </cfRule>
  </conditionalFormatting>
  <conditionalFormatting sqref="W34">
    <cfRule type="cellIs" dxfId="304" priority="317" stopIfTrue="1" operator="equal">
      <formula>3</formula>
    </cfRule>
  </conditionalFormatting>
  <conditionalFormatting sqref="W48">
    <cfRule type="cellIs" dxfId="303" priority="306" stopIfTrue="1" operator="equal">
      <formula>3</formula>
    </cfRule>
  </conditionalFormatting>
  <conditionalFormatting sqref="W47">
    <cfRule type="cellIs" dxfId="302" priority="307" stopIfTrue="1" operator="equal">
      <formula>3</formula>
    </cfRule>
  </conditionalFormatting>
  <conditionalFormatting sqref="W59">
    <cfRule type="cellIs" dxfId="301" priority="302" stopIfTrue="1" operator="equal">
      <formula>3</formula>
    </cfRule>
  </conditionalFormatting>
  <conditionalFormatting sqref="W61">
    <cfRule type="cellIs" dxfId="300" priority="301" stopIfTrue="1" operator="equal">
      <formula>3</formula>
    </cfRule>
  </conditionalFormatting>
  <conditionalFormatting sqref="W62">
    <cfRule type="cellIs" dxfId="299" priority="300" stopIfTrue="1" operator="equal">
      <formula>3</formula>
    </cfRule>
  </conditionalFormatting>
  <conditionalFormatting sqref="W63">
    <cfRule type="cellIs" dxfId="298" priority="299" stopIfTrue="1" operator="equal">
      <formula>3</formula>
    </cfRule>
  </conditionalFormatting>
  <conditionalFormatting sqref="W66">
    <cfRule type="cellIs" dxfId="297" priority="303" stopIfTrue="1" operator="equal">
      <formula>3</formula>
    </cfRule>
  </conditionalFormatting>
  <conditionalFormatting sqref="W67 W74:W75">
    <cfRule type="cellIs" dxfId="296" priority="297" stopIfTrue="1" operator="equal">
      <formula>3</formula>
    </cfRule>
  </conditionalFormatting>
  <conditionalFormatting sqref="W68">
    <cfRule type="cellIs" dxfId="295" priority="296" stopIfTrue="1" operator="equal">
      <formula>3</formula>
    </cfRule>
  </conditionalFormatting>
  <conditionalFormatting sqref="W70">
    <cfRule type="cellIs" dxfId="294" priority="295" stopIfTrue="1" operator="equal">
      <formula>3</formula>
    </cfRule>
  </conditionalFormatting>
  <conditionalFormatting sqref="W71">
    <cfRule type="cellIs" dxfId="293" priority="293" stopIfTrue="1" operator="equal">
      <formula>3</formula>
    </cfRule>
  </conditionalFormatting>
  <conditionalFormatting sqref="W69">
    <cfRule type="cellIs" dxfId="292" priority="294" stopIfTrue="1" operator="equal">
      <formula>3</formula>
    </cfRule>
  </conditionalFormatting>
  <conditionalFormatting sqref="W72">
    <cfRule type="cellIs" dxfId="291" priority="292" stopIfTrue="1" operator="equal">
      <formula>3</formula>
    </cfRule>
  </conditionalFormatting>
  <conditionalFormatting sqref="W79:W84">
    <cfRule type="cellIs" dxfId="290" priority="291" stopIfTrue="1" operator="equal">
      <formula>3</formula>
    </cfRule>
  </conditionalFormatting>
  <conditionalFormatting sqref="W60">
    <cfRule type="cellIs" dxfId="289" priority="290" stopIfTrue="1" operator="equal">
      <formula>3</formula>
    </cfRule>
  </conditionalFormatting>
  <conditionalFormatting sqref="W58">
    <cfRule type="cellIs" dxfId="288" priority="283" stopIfTrue="1" operator="equal">
      <formula>3</formula>
    </cfRule>
  </conditionalFormatting>
  <conditionalFormatting sqref="W51">
    <cfRule type="cellIs" dxfId="287" priority="289" stopIfTrue="1" operator="equal">
      <formula>3</formula>
    </cfRule>
  </conditionalFormatting>
  <conditionalFormatting sqref="W52">
    <cfRule type="cellIs" dxfId="286" priority="288" stopIfTrue="1" operator="equal">
      <formula>3</formula>
    </cfRule>
  </conditionalFormatting>
  <conditionalFormatting sqref="W53">
    <cfRule type="cellIs" dxfId="285" priority="287" stopIfTrue="1" operator="equal">
      <formula>3</formula>
    </cfRule>
  </conditionalFormatting>
  <conditionalFormatting sqref="W54">
    <cfRule type="cellIs" dxfId="284" priority="286" stopIfTrue="1" operator="equal">
      <formula>3</formula>
    </cfRule>
  </conditionalFormatting>
  <conditionalFormatting sqref="W55">
    <cfRule type="cellIs" dxfId="283" priority="285" stopIfTrue="1" operator="equal">
      <formula>3</formula>
    </cfRule>
  </conditionalFormatting>
  <conditionalFormatting sqref="W57">
    <cfRule type="cellIs" dxfId="282" priority="284" stopIfTrue="1" operator="equal">
      <formula>3</formula>
    </cfRule>
  </conditionalFormatting>
  <conditionalFormatting sqref="W50">
    <cfRule type="cellIs" dxfId="281" priority="282" stopIfTrue="1" operator="equal">
      <formula>3</formula>
    </cfRule>
  </conditionalFormatting>
  <conditionalFormatting sqref="W32">
    <cfRule type="cellIs" dxfId="280" priority="281" stopIfTrue="1" operator="equal">
      <formula>3</formula>
    </cfRule>
  </conditionalFormatting>
  <conditionalFormatting sqref="W43">
    <cfRule type="cellIs" dxfId="279" priority="280" stopIfTrue="1" operator="equal">
      <formula>3</formula>
    </cfRule>
  </conditionalFormatting>
  <conditionalFormatting sqref="W56">
    <cfRule type="cellIs" dxfId="278" priority="279" stopIfTrue="1" operator="equal">
      <formula>3</formula>
    </cfRule>
  </conditionalFormatting>
  <conditionalFormatting sqref="W65">
    <cfRule type="cellIs" dxfId="277" priority="278" stopIfTrue="1" operator="equal">
      <formula>3</formula>
    </cfRule>
  </conditionalFormatting>
  <conditionalFormatting sqref="W73">
    <cfRule type="cellIs" dxfId="276" priority="277" stopIfTrue="1" operator="equal">
      <formula>3</formula>
    </cfRule>
  </conditionalFormatting>
  <conditionalFormatting sqref="Y77:Y78">
    <cfRule type="cellIs" dxfId="275" priority="249" operator="equal">
      <formula>"NO ACEPTABLE"</formula>
    </cfRule>
    <cfRule type="cellIs" dxfId="274" priority="250" operator="equal">
      <formula>"ACEPTABLE CON CONTROL ESPECIFICO"</formula>
    </cfRule>
    <cfRule type="cellIs" dxfId="273" priority="251" operator="equal">
      <formula>"MEJORABLE"</formula>
    </cfRule>
    <cfRule type="cellIs" dxfId="272" priority="252" operator="equal">
      <formula>"ACEPTABLE"</formula>
    </cfRule>
  </conditionalFormatting>
  <conditionalFormatting sqref="Y31">
    <cfRule type="cellIs" dxfId="271" priority="273" operator="equal">
      <formula>"NO ACEPTABLE"</formula>
    </cfRule>
    <cfRule type="cellIs" dxfId="270" priority="274" operator="equal">
      <formula>"ACEPTABLE CON CONTROL ESPECIFICO"</formula>
    </cfRule>
    <cfRule type="cellIs" dxfId="269" priority="275" operator="equal">
      <formula>"MEJORABLE"</formula>
    </cfRule>
    <cfRule type="cellIs" dxfId="268" priority="276" operator="equal">
      <formula>"ACEPTABLE"</formula>
    </cfRule>
  </conditionalFormatting>
  <conditionalFormatting sqref="Y28">
    <cfRule type="cellIs" dxfId="267" priority="269" operator="equal">
      <formula>"NO ACEPTABLE"</formula>
    </cfRule>
    <cfRule type="cellIs" dxfId="266" priority="270" operator="equal">
      <formula>"ACEPTABLE CON CONTROL ESPECIFICO"</formula>
    </cfRule>
    <cfRule type="cellIs" dxfId="265" priority="271" operator="equal">
      <formula>"MEJORABLE"</formula>
    </cfRule>
    <cfRule type="cellIs" dxfId="264" priority="272" operator="equal">
      <formula>"ACEPTABLE"</formula>
    </cfRule>
  </conditionalFormatting>
  <conditionalFormatting sqref="Y29">
    <cfRule type="cellIs" dxfId="263" priority="265" operator="equal">
      <formula>"NO ACEPTABLE"</formula>
    </cfRule>
    <cfRule type="cellIs" dxfId="262" priority="266" operator="equal">
      <formula>"ACEPTABLE CON CONTROL ESPECIFICO"</formula>
    </cfRule>
    <cfRule type="cellIs" dxfId="261" priority="267" operator="equal">
      <formula>"MEJORABLE"</formula>
    </cfRule>
    <cfRule type="cellIs" dxfId="260" priority="268" operator="equal">
      <formula>"ACEPTABLE"</formula>
    </cfRule>
  </conditionalFormatting>
  <conditionalFormatting sqref="Y30">
    <cfRule type="cellIs" dxfId="259" priority="261" operator="equal">
      <formula>"NO ACEPTABLE"</formula>
    </cfRule>
    <cfRule type="cellIs" dxfId="258" priority="262" operator="equal">
      <formula>"ACEPTABLE CON CONTROL ESPECIFICO"</formula>
    </cfRule>
    <cfRule type="cellIs" dxfId="257" priority="263" operator="equal">
      <formula>"MEJORABLE"</formula>
    </cfRule>
    <cfRule type="cellIs" dxfId="256" priority="264" operator="equal">
      <formula>"ACEPTABLE"</formula>
    </cfRule>
  </conditionalFormatting>
  <conditionalFormatting sqref="Y33">
    <cfRule type="cellIs" dxfId="255" priority="257" operator="equal">
      <formula>"NO ACEPTABLE"</formula>
    </cfRule>
    <cfRule type="cellIs" dxfId="254" priority="258" operator="equal">
      <formula>"ACEPTABLE CON CONTROL ESPECIFICO"</formula>
    </cfRule>
    <cfRule type="cellIs" dxfId="253" priority="259" operator="equal">
      <formula>"MEJORABLE"</formula>
    </cfRule>
    <cfRule type="cellIs" dxfId="252" priority="260" operator="equal">
      <formula>"ACEPTABLE"</formula>
    </cfRule>
  </conditionalFormatting>
  <conditionalFormatting sqref="Y76">
    <cfRule type="cellIs" dxfId="251" priority="253" operator="equal">
      <formula>"NO ACEPTABLE"</formula>
    </cfRule>
    <cfRule type="cellIs" dxfId="250" priority="254" operator="equal">
      <formula>"ACEPTABLE CON CONTROL ESPECIFICO"</formula>
    </cfRule>
    <cfRule type="cellIs" dxfId="249" priority="255" operator="equal">
      <formula>"MEJORABLE"</formula>
    </cfRule>
    <cfRule type="cellIs" dxfId="248" priority="256" operator="equal">
      <formula>"ACEPTABLE"</formula>
    </cfRule>
  </conditionalFormatting>
  <conditionalFormatting sqref="Y11">
    <cfRule type="cellIs" dxfId="247" priority="233" operator="equal">
      <formula>"NO ACEPTABLE"</formula>
    </cfRule>
    <cfRule type="cellIs" dxfId="246" priority="234" operator="equal">
      <formula>"ACEPTABLE CON CONTROL ESPECIFICO"</formula>
    </cfRule>
    <cfRule type="cellIs" dxfId="245" priority="235" operator="equal">
      <formula>"MEJORABLE"</formula>
    </cfRule>
    <cfRule type="cellIs" dxfId="244" priority="236" operator="equal">
      <formula>"ACEPTABLE"</formula>
    </cfRule>
  </conditionalFormatting>
  <conditionalFormatting sqref="Y12">
    <cfRule type="cellIs" dxfId="243" priority="229" operator="equal">
      <formula>"NO ACEPTABLE"</formula>
    </cfRule>
    <cfRule type="cellIs" dxfId="242" priority="230" operator="equal">
      <formula>"ACEPTABLE CON CONTROL ESPECIFICO"</formula>
    </cfRule>
    <cfRule type="cellIs" dxfId="241" priority="231" operator="equal">
      <formula>"MEJORABLE"</formula>
    </cfRule>
    <cfRule type="cellIs" dxfId="240" priority="232" operator="equal">
      <formula>"ACEPTABLE"</formula>
    </cfRule>
  </conditionalFormatting>
  <conditionalFormatting sqref="Y8">
    <cfRule type="cellIs" dxfId="239" priority="241" operator="equal">
      <formula>"NO ACEPTABLE"</formula>
    </cfRule>
    <cfRule type="cellIs" dxfId="238" priority="242" operator="equal">
      <formula>"ACEPTABLE CON CONTROL ESPECIFICO"</formula>
    </cfRule>
    <cfRule type="cellIs" dxfId="237" priority="243" operator="equal">
      <formula>"MEJORABLE"</formula>
    </cfRule>
    <cfRule type="cellIs" dxfId="236" priority="244" operator="equal">
      <formula>"ACEPTABLE"</formula>
    </cfRule>
  </conditionalFormatting>
  <conditionalFormatting sqref="Y10">
    <cfRule type="cellIs" dxfId="235" priority="237" operator="equal">
      <formula>"NO ACEPTABLE"</formula>
    </cfRule>
    <cfRule type="cellIs" dxfId="234" priority="238" operator="equal">
      <formula>"ACEPTABLE CON CONTROL ESPECIFICO"</formula>
    </cfRule>
    <cfRule type="cellIs" dxfId="233" priority="239" operator="equal">
      <formula>"MEJORABLE"</formula>
    </cfRule>
    <cfRule type="cellIs" dxfId="232" priority="240" operator="equal">
      <formula>"ACEPTABLE"</formula>
    </cfRule>
  </conditionalFormatting>
  <conditionalFormatting sqref="Y16">
    <cfRule type="cellIs" dxfId="231" priority="225" operator="equal">
      <formula>"NO ACEPTABLE"</formula>
    </cfRule>
    <cfRule type="cellIs" dxfId="230" priority="226" operator="equal">
      <formula>"ACEPTABLE CON CONTROL ESPECIFICO"</formula>
    </cfRule>
    <cfRule type="cellIs" dxfId="229" priority="227" operator="equal">
      <formula>"MEJORABLE"</formula>
    </cfRule>
    <cfRule type="cellIs" dxfId="228" priority="228" operator="equal">
      <formula>"ACEPTABLE"</formula>
    </cfRule>
  </conditionalFormatting>
  <conditionalFormatting sqref="Y14">
    <cfRule type="cellIs" dxfId="227" priority="221" operator="equal">
      <formula>"NO ACEPTABLE"</formula>
    </cfRule>
    <cfRule type="cellIs" dxfId="226" priority="222" operator="equal">
      <formula>"ACEPTABLE CON CONTROL ESPECIFICO"</formula>
    </cfRule>
    <cfRule type="cellIs" dxfId="225" priority="223" operator="equal">
      <formula>"MEJORABLE"</formula>
    </cfRule>
    <cfRule type="cellIs" dxfId="224" priority="224" operator="equal">
      <formula>"ACEPTABLE"</formula>
    </cfRule>
  </conditionalFormatting>
  <conditionalFormatting sqref="Y9">
    <cfRule type="cellIs" dxfId="223" priority="209" operator="equal">
      <formula>"NO ACEPTABLE"</formula>
    </cfRule>
    <cfRule type="cellIs" dxfId="222" priority="210" operator="equal">
      <formula>"ACEPTABLE CON CONTROL ESPECIFICO"</formula>
    </cfRule>
    <cfRule type="cellIs" dxfId="221" priority="211" operator="equal">
      <formula>"MEJORABLE"</formula>
    </cfRule>
    <cfRule type="cellIs" dxfId="220" priority="212" operator="equal">
      <formula>"ACEPTABLE"</formula>
    </cfRule>
  </conditionalFormatting>
  <conditionalFormatting sqref="Y19">
    <cfRule type="cellIs" dxfId="219" priority="169" operator="equal">
      <formula>"NO ACEPTABLE"</formula>
    </cfRule>
    <cfRule type="cellIs" dxfId="218" priority="170" operator="equal">
      <formula>"ACEPTABLE CON CONTROL ESPECIFICO"</formula>
    </cfRule>
    <cfRule type="cellIs" dxfId="217" priority="171" operator="equal">
      <formula>"MEJORABLE"</formula>
    </cfRule>
    <cfRule type="cellIs" dxfId="216" priority="172" operator="equal">
      <formula>"ACEPTABLE"</formula>
    </cfRule>
  </conditionalFormatting>
  <conditionalFormatting sqref="Y13">
    <cfRule type="cellIs" dxfId="215" priority="213" operator="equal">
      <formula>"NO ACEPTABLE"</formula>
    </cfRule>
    <cfRule type="cellIs" dxfId="214" priority="214" operator="equal">
      <formula>"ACEPTABLE CON CONTROL ESPECIFICO"</formula>
    </cfRule>
    <cfRule type="cellIs" dxfId="213" priority="215" operator="equal">
      <formula>"MEJORABLE"</formula>
    </cfRule>
    <cfRule type="cellIs" dxfId="212" priority="216" operator="equal">
      <formula>"ACEPTABLE"</formula>
    </cfRule>
  </conditionalFormatting>
  <conditionalFormatting sqref="Y15">
    <cfRule type="cellIs" dxfId="211" priority="217" operator="equal">
      <formula>"NO ACEPTABLE"</formula>
    </cfRule>
    <cfRule type="cellIs" dxfId="210" priority="218" operator="equal">
      <formula>"ACEPTABLE CON CONTROL ESPECIFICO"</formula>
    </cfRule>
    <cfRule type="cellIs" dxfId="209" priority="219" operator="equal">
      <formula>"MEJORABLE"</formula>
    </cfRule>
    <cfRule type="cellIs" dxfId="208" priority="220" operator="equal">
      <formula>"ACEPTABLE"</formula>
    </cfRule>
  </conditionalFormatting>
  <conditionalFormatting sqref="Y35">
    <cfRule type="cellIs" dxfId="207" priority="129" operator="equal">
      <formula>"NO ACEPTABLE"</formula>
    </cfRule>
    <cfRule type="cellIs" dxfId="206" priority="130" operator="equal">
      <formula>"ACEPTABLE CON CONTROL ESPECIFICO"</formula>
    </cfRule>
    <cfRule type="cellIs" dxfId="205" priority="131" operator="equal">
      <formula>"MEJORABLE"</formula>
    </cfRule>
    <cfRule type="cellIs" dxfId="204" priority="132" operator="equal">
      <formula>"ACEPTABLE"</formula>
    </cfRule>
  </conditionalFormatting>
  <conditionalFormatting sqref="Y46">
    <cfRule type="cellIs" dxfId="203" priority="109" operator="equal">
      <formula>"NO ACEPTABLE"</formula>
    </cfRule>
    <cfRule type="cellIs" dxfId="202" priority="110" operator="equal">
      <formula>"ACEPTABLE CON CONTROL ESPECIFICO"</formula>
    </cfRule>
    <cfRule type="cellIs" dxfId="201" priority="111" operator="equal">
      <formula>"MEJORABLE"</formula>
    </cfRule>
    <cfRule type="cellIs" dxfId="200" priority="112" operator="equal">
      <formula>"ACEPTABLE"</formula>
    </cfRule>
  </conditionalFormatting>
  <conditionalFormatting sqref="Y64">
    <cfRule type="cellIs" dxfId="199" priority="85" operator="equal">
      <formula>"NO ACEPTABLE"</formula>
    </cfRule>
    <cfRule type="cellIs" dxfId="198" priority="86" operator="equal">
      <formula>"ACEPTABLE CON CONTROL ESPECIFICO"</formula>
    </cfRule>
    <cfRule type="cellIs" dxfId="197" priority="87" operator="equal">
      <formula>"MEJORABLE"</formula>
    </cfRule>
    <cfRule type="cellIs" dxfId="196" priority="88" operator="equal">
      <formula>"ACEPTABLE"</formula>
    </cfRule>
  </conditionalFormatting>
  <conditionalFormatting sqref="Y26">
    <cfRule type="cellIs" dxfId="195" priority="185" operator="equal">
      <formula>"NO ACEPTABLE"</formula>
    </cfRule>
    <cfRule type="cellIs" dxfId="194" priority="186" operator="equal">
      <formula>"ACEPTABLE CON CONTROL ESPECIFICO"</formula>
    </cfRule>
    <cfRule type="cellIs" dxfId="193" priority="187" operator="equal">
      <formula>"MEJORABLE"</formula>
    </cfRule>
    <cfRule type="cellIs" dxfId="192" priority="188" operator="equal">
      <formula>"ACEPTABLE"</formula>
    </cfRule>
  </conditionalFormatting>
  <conditionalFormatting sqref="Y24">
    <cfRule type="cellIs" dxfId="191" priority="181" operator="equal">
      <formula>"NO ACEPTABLE"</formula>
    </cfRule>
    <cfRule type="cellIs" dxfId="190" priority="182" operator="equal">
      <formula>"ACEPTABLE CON CONTROL ESPECIFICO"</formula>
    </cfRule>
    <cfRule type="cellIs" dxfId="189" priority="183" operator="equal">
      <formula>"MEJORABLE"</formula>
    </cfRule>
    <cfRule type="cellIs" dxfId="188" priority="184" operator="equal">
      <formula>"ACEPTABLE"</formula>
    </cfRule>
  </conditionalFormatting>
  <conditionalFormatting sqref="Y25">
    <cfRule type="cellIs" dxfId="187" priority="177" operator="equal">
      <formula>"NO ACEPTABLE"</formula>
    </cfRule>
    <cfRule type="cellIs" dxfId="186" priority="178" operator="equal">
      <formula>"ACEPTABLE CON CONTROL ESPECIFICO"</formula>
    </cfRule>
    <cfRule type="cellIs" dxfId="185" priority="179" operator="equal">
      <formula>"MEJORABLE"</formula>
    </cfRule>
    <cfRule type="cellIs" dxfId="184" priority="180" operator="equal">
      <formula>"ACEPTABLE"</formula>
    </cfRule>
  </conditionalFormatting>
  <conditionalFormatting sqref="Y23">
    <cfRule type="cellIs" dxfId="183" priority="173" operator="equal">
      <formula>"NO ACEPTABLE"</formula>
    </cfRule>
    <cfRule type="cellIs" dxfId="182" priority="174" operator="equal">
      <formula>"ACEPTABLE CON CONTROL ESPECIFICO"</formula>
    </cfRule>
    <cfRule type="cellIs" dxfId="181" priority="175" operator="equal">
      <formula>"MEJORABLE"</formula>
    </cfRule>
    <cfRule type="cellIs" dxfId="180" priority="176" operator="equal">
      <formula>"ACEPTABLE"</formula>
    </cfRule>
  </conditionalFormatting>
  <conditionalFormatting sqref="Y17">
    <cfRule type="cellIs" dxfId="179" priority="245" operator="equal">
      <formula>"NO ACEPTABLE"</formula>
    </cfRule>
    <cfRule type="cellIs" dxfId="178" priority="246" operator="equal">
      <formula>"ACEPTABLE CON CONTROL ESPECIFICO"</formula>
    </cfRule>
    <cfRule type="cellIs" dxfId="177" priority="247" operator="equal">
      <formula>"MEJORABLE"</formula>
    </cfRule>
    <cfRule type="cellIs" dxfId="176" priority="248" operator="equal">
      <formula>"ACEPTABLE"</formula>
    </cfRule>
  </conditionalFormatting>
  <conditionalFormatting sqref="Y20">
    <cfRule type="cellIs" dxfId="175" priority="197" operator="equal">
      <formula>"NO ACEPTABLE"</formula>
    </cfRule>
    <cfRule type="cellIs" dxfId="174" priority="198" operator="equal">
      <formula>"ACEPTABLE CON CONTROL ESPECIFICO"</formula>
    </cfRule>
    <cfRule type="cellIs" dxfId="173" priority="199" operator="equal">
      <formula>"MEJORABLE"</formula>
    </cfRule>
    <cfRule type="cellIs" dxfId="172" priority="200" operator="equal">
      <formula>"ACEPTABLE"</formula>
    </cfRule>
  </conditionalFormatting>
  <conditionalFormatting sqref="Y21">
    <cfRule type="cellIs" dxfId="171" priority="193" operator="equal">
      <formula>"NO ACEPTABLE"</formula>
    </cfRule>
    <cfRule type="cellIs" dxfId="170" priority="194" operator="equal">
      <formula>"ACEPTABLE CON CONTROL ESPECIFICO"</formula>
    </cfRule>
    <cfRule type="cellIs" dxfId="169" priority="195" operator="equal">
      <formula>"MEJORABLE"</formula>
    </cfRule>
    <cfRule type="cellIs" dxfId="168" priority="196" operator="equal">
      <formula>"ACEPTABLE"</formula>
    </cfRule>
  </conditionalFormatting>
  <conditionalFormatting sqref="Y42">
    <cfRule type="cellIs" dxfId="167" priority="141" operator="equal">
      <formula>"NO ACEPTABLE"</formula>
    </cfRule>
    <cfRule type="cellIs" dxfId="166" priority="142" operator="equal">
      <formula>"ACEPTABLE CON CONTROL ESPECIFICO"</formula>
    </cfRule>
    <cfRule type="cellIs" dxfId="165" priority="143" operator="equal">
      <formula>"MEJORABLE"</formula>
    </cfRule>
    <cfRule type="cellIs" dxfId="164" priority="144" operator="equal">
      <formula>"ACEPTABLE"</formula>
    </cfRule>
  </conditionalFormatting>
  <conditionalFormatting sqref="Y36">
    <cfRule type="cellIs" dxfId="163" priority="133" operator="equal">
      <formula>"NO ACEPTABLE"</formula>
    </cfRule>
    <cfRule type="cellIs" dxfId="162" priority="134" operator="equal">
      <formula>"ACEPTABLE CON CONTROL ESPECIFICO"</formula>
    </cfRule>
    <cfRule type="cellIs" dxfId="161" priority="135" operator="equal">
      <formula>"MEJORABLE"</formula>
    </cfRule>
    <cfRule type="cellIs" dxfId="160" priority="136" operator="equal">
      <formula>"ACEPTABLE"</formula>
    </cfRule>
  </conditionalFormatting>
  <conditionalFormatting sqref="Y40">
    <cfRule type="cellIs" dxfId="159" priority="137" operator="equal">
      <formula>"NO ACEPTABLE"</formula>
    </cfRule>
    <cfRule type="cellIs" dxfId="158" priority="138" operator="equal">
      <formula>"ACEPTABLE CON CONTROL ESPECIFICO"</formula>
    </cfRule>
    <cfRule type="cellIs" dxfId="157" priority="139" operator="equal">
      <formula>"MEJORABLE"</formula>
    </cfRule>
    <cfRule type="cellIs" dxfId="156" priority="140" operator="equal">
      <formula>"ACEPTABLE"</formula>
    </cfRule>
  </conditionalFormatting>
  <conditionalFormatting sqref="Y38">
    <cfRule type="cellIs" dxfId="155" priority="153" operator="equal">
      <formula>"NO ACEPTABLE"</formula>
    </cfRule>
    <cfRule type="cellIs" dxfId="154" priority="154" operator="equal">
      <formula>"ACEPTABLE CON CONTROL ESPECIFICO"</formula>
    </cfRule>
    <cfRule type="cellIs" dxfId="153" priority="155" operator="equal">
      <formula>"MEJORABLE"</formula>
    </cfRule>
    <cfRule type="cellIs" dxfId="152" priority="156" operator="equal">
      <formula>"ACEPTABLE"</formula>
    </cfRule>
  </conditionalFormatting>
  <conditionalFormatting sqref="Y18">
    <cfRule type="cellIs" dxfId="151" priority="201" operator="equal">
      <formula>"NO ACEPTABLE"</formula>
    </cfRule>
    <cfRule type="cellIs" dxfId="150" priority="202" operator="equal">
      <formula>"ACEPTABLE CON CONTROL ESPECIFICO"</formula>
    </cfRule>
    <cfRule type="cellIs" dxfId="149" priority="203" operator="equal">
      <formula>"MEJORABLE"</formula>
    </cfRule>
    <cfRule type="cellIs" dxfId="148" priority="204" operator="equal">
      <formula>"ACEPTABLE"</formula>
    </cfRule>
  </conditionalFormatting>
  <conditionalFormatting sqref="Y41">
    <cfRule type="cellIs" dxfId="147" priority="145" operator="equal">
      <formula>"NO ACEPTABLE"</formula>
    </cfRule>
    <cfRule type="cellIs" dxfId="146" priority="146" operator="equal">
      <formula>"ACEPTABLE CON CONTROL ESPECIFICO"</formula>
    </cfRule>
    <cfRule type="cellIs" dxfId="145" priority="147" operator="equal">
      <formula>"MEJORABLE"</formula>
    </cfRule>
    <cfRule type="cellIs" dxfId="144" priority="148" operator="equal">
      <formula>"ACEPTABLE"</formula>
    </cfRule>
  </conditionalFormatting>
  <conditionalFormatting sqref="Y27">
    <cfRule type="cellIs" dxfId="143" priority="205" operator="equal">
      <formula>"NO ACEPTABLE"</formula>
    </cfRule>
    <cfRule type="cellIs" dxfId="142" priority="206" operator="equal">
      <formula>"ACEPTABLE CON CONTROL ESPECIFICO"</formula>
    </cfRule>
    <cfRule type="cellIs" dxfId="141" priority="207" operator="equal">
      <formula>"MEJORABLE"</formula>
    </cfRule>
    <cfRule type="cellIs" dxfId="140" priority="208" operator="equal">
      <formula>"ACEPTABLE"</formula>
    </cfRule>
  </conditionalFormatting>
  <conditionalFormatting sqref="Y22">
    <cfRule type="cellIs" dxfId="139" priority="189" operator="equal">
      <formula>"NO ACEPTABLE"</formula>
    </cfRule>
    <cfRule type="cellIs" dxfId="138" priority="190" operator="equal">
      <formula>"ACEPTABLE CON CONTROL ESPECIFICO"</formula>
    </cfRule>
    <cfRule type="cellIs" dxfId="137" priority="191" operator="equal">
      <formula>"MEJORABLE"</formula>
    </cfRule>
    <cfRule type="cellIs" dxfId="136" priority="192" operator="equal">
      <formula>"ACEPTABLE"</formula>
    </cfRule>
  </conditionalFormatting>
  <conditionalFormatting sqref="Y49">
    <cfRule type="cellIs" dxfId="135" priority="113" operator="equal">
      <formula>"NO ACEPTABLE"</formula>
    </cfRule>
    <cfRule type="cellIs" dxfId="134" priority="114" operator="equal">
      <formula>"ACEPTABLE CON CONTROL ESPECIFICO"</formula>
    </cfRule>
    <cfRule type="cellIs" dxfId="133" priority="115" operator="equal">
      <formula>"MEJORABLE"</formula>
    </cfRule>
    <cfRule type="cellIs" dxfId="132" priority="116" operator="equal">
      <formula>"ACEPTABLE"</formula>
    </cfRule>
  </conditionalFormatting>
  <conditionalFormatting sqref="Y45">
    <cfRule type="cellIs" dxfId="131" priority="125" operator="equal">
      <formula>"NO ACEPTABLE"</formula>
    </cfRule>
    <cfRule type="cellIs" dxfId="130" priority="126" operator="equal">
      <formula>"ACEPTABLE CON CONTROL ESPECIFICO"</formula>
    </cfRule>
    <cfRule type="cellIs" dxfId="129" priority="127" operator="equal">
      <formula>"MEJORABLE"</formula>
    </cfRule>
    <cfRule type="cellIs" dxfId="128" priority="128" operator="equal">
      <formula>"ACEPTABLE"</formula>
    </cfRule>
  </conditionalFormatting>
  <conditionalFormatting sqref="Y37">
    <cfRule type="cellIs" dxfId="127" priority="157" operator="equal">
      <formula>"NO ACEPTABLE"</formula>
    </cfRule>
    <cfRule type="cellIs" dxfId="126" priority="158" operator="equal">
      <formula>"ACEPTABLE CON CONTROL ESPECIFICO"</formula>
    </cfRule>
    <cfRule type="cellIs" dxfId="125" priority="159" operator="equal">
      <formula>"MEJORABLE"</formula>
    </cfRule>
    <cfRule type="cellIs" dxfId="124" priority="160" operator="equal">
      <formula>"ACEPTABLE"</formula>
    </cfRule>
  </conditionalFormatting>
  <conditionalFormatting sqref="Y44">
    <cfRule type="cellIs" dxfId="123" priority="165" operator="equal">
      <formula>"NO ACEPTABLE"</formula>
    </cfRule>
    <cfRule type="cellIs" dxfId="122" priority="166" operator="equal">
      <formula>"ACEPTABLE CON CONTROL ESPECIFICO"</formula>
    </cfRule>
    <cfRule type="cellIs" dxfId="121" priority="167" operator="equal">
      <formula>"MEJORABLE"</formula>
    </cfRule>
    <cfRule type="cellIs" dxfId="120" priority="168" operator="equal">
      <formula>"ACEPTABLE"</formula>
    </cfRule>
  </conditionalFormatting>
  <conditionalFormatting sqref="Y39">
    <cfRule type="cellIs" dxfId="119" priority="149" operator="equal">
      <formula>"NO ACEPTABLE"</formula>
    </cfRule>
    <cfRule type="cellIs" dxfId="118" priority="150" operator="equal">
      <formula>"ACEPTABLE CON CONTROL ESPECIFICO"</formula>
    </cfRule>
    <cfRule type="cellIs" dxfId="117" priority="151" operator="equal">
      <formula>"MEJORABLE"</formula>
    </cfRule>
    <cfRule type="cellIs" dxfId="116" priority="152" operator="equal">
      <formula>"ACEPTABLE"</formula>
    </cfRule>
  </conditionalFormatting>
  <conditionalFormatting sqref="Y34">
    <cfRule type="cellIs" dxfId="115" priority="161" operator="equal">
      <formula>"NO ACEPTABLE"</formula>
    </cfRule>
    <cfRule type="cellIs" dxfId="114" priority="162" operator="equal">
      <formula>"ACEPTABLE CON CONTROL ESPECIFICO"</formula>
    </cfRule>
    <cfRule type="cellIs" dxfId="113" priority="163" operator="equal">
      <formula>"MEJORABLE"</formula>
    </cfRule>
    <cfRule type="cellIs" dxfId="112" priority="164" operator="equal">
      <formula>"ACEPTABLE"</formula>
    </cfRule>
  </conditionalFormatting>
  <conditionalFormatting sqref="Y48">
    <cfRule type="cellIs" dxfId="111" priority="117" operator="equal">
      <formula>"NO ACEPTABLE"</formula>
    </cfRule>
    <cfRule type="cellIs" dxfId="110" priority="118" operator="equal">
      <formula>"ACEPTABLE CON CONTROL ESPECIFICO"</formula>
    </cfRule>
    <cfRule type="cellIs" dxfId="109" priority="119" operator="equal">
      <formula>"MEJORABLE"</formula>
    </cfRule>
    <cfRule type="cellIs" dxfId="108" priority="120" operator="equal">
      <formula>"ACEPTABLE"</formula>
    </cfRule>
  </conditionalFormatting>
  <conditionalFormatting sqref="Y47">
    <cfRule type="cellIs" dxfId="107" priority="121" operator="equal">
      <formula>"NO ACEPTABLE"</formula>
    </cfRule>
    <cfRule type="cellIs" dxfId="106" priority="122" operator="equal">
      <formula>"ACEPTABLE CON CONTROL ESPECIFICO"</formula>
    </cfRule>
    <cfRule type="cellIs" dxfId="105" priority="123" operator="equal">
      <formula>"MEJORABLE"</formula>
    </cfRule>
    <cfRule type="cellIs" dxfId="104" priority="124" operator="equal">
      <formula>"ACEPTABLE"</formula>
    </cfRule>
  </conditionalFormatting>
  <conditionalFormatting sqref="Y59">
    <cfRule type="cellIs" dxfId="103" priority="101" operator="equal">
      <formula>"NO ACEPTABLE"</formula>
    </cfRule>
    <cfRule type="cellIs" dxfId="102" priority="102" operator="equal">
      <formula>"ACEPTABLE CON CONTROL ESPECIFICO"</formula>
    </cfRule>
    <cfRule type="cellIs" dxfId="101" priority="103" operator="equal">
      <formula>"MEJORABLE"</formula>
    </cfRule>
    <cfRule type="cellIs" dxfId="100" priority="104" operator="equal">
      <formula>"ACEPTABLE"</formula>
    </cfRule>
  </conditionalFormatting>
  <conditionalFormatting sqref="Y61">
    <cfRule type="cellIs" dxfId="99" priority="97" operator="equal">
      <formula>"NO ACEPTABLE"</formula>
    </cfRule>
    <cfRule type="cellIs" dxfId="98" priority="98" operator="equal">
      <formula>"ACEPTABLE CON CONTROL ESPECIFICO"</formula>
    </cfRule>
    <cfRule type="cellIs" dxfId="97" priority="99" operator="equal">
      <formula>"MEJORABLE"</formula>
    </cfRule>
    <cfRule type="cellIs" dxfId="96" priority="100" operator="equal">
      <formula>"ACEPTABLE"</formula>
    </cfRule>
  </conditionalFormatting>
  <conditionalFormatting sqref="Y62">
    <cfRule type="cellIs" dxfId="95" priority="93" operator="equal">
      <formula>"NO ACEPTABLE"</formula>
    </cfRule>
    <cfRule type="cellIs" dxfId="94" priority="94" operator="equal">
      <formula>"ACEPTABLE CON CONTROL ESPECIFICO"</formula>
    </cfRule>
    <cfRule type="cellIs" dxfId="93" priority="95" operator="equal">
      <formula>"MEJORABLE"</formula>
    </cfRule>
    <cfRule type="cellIs" dxfId="92" priority="96" operator="equal">
      <formula>"ACEPTABLE"</formula>
    </cfRule>
  </conditionalFormatting>
  <conditionalFormatting sqref="Y63">
    <cfRule type="cellIs" dxfId="91" priority="89" operator="equal">
      <formula>"NO ACEPTABLE"</formula>
    </cfRule>
    <cfRule type="cellIs" dxfId="90" priority="90" operator="equal">
      <formula>"ACEPTABLE CON CONTROL ESPECIFICO"</formula>
    </cfRule>
    <cfRule type="cellIs" dxfId="89" priority="91" operator="equal">
      <formula>"MEJORABLE"</formula>
    </cfRule>
    <cfRule type="cellIs" dxfId="88" priority="92" operator="equal">
      <formula>"ACEPTABLE"</formula>
    </cfRule>
  </conditionalFormatting>
  <conditionalFormatting sqref="Y66">
    <cfRule type="cellIs" dxfId="87" priority="105" operator="equal">
      <formula>"NO ACEPTABLE"</formula>
    </cfRule>
    <cfRule type="cellIs" dxfId="86" priority="106" operator="equal">
      <formula>"ACEPTABLE CON CONTROL ESPECIFICO"</formula>
    </cfRule>
    <cfRule type="cellIs" dxfId="85" priority="107" operator="equal">
      <formula>"MEJORABLE"</formula>
    </cfRule>
    <cfRule type="cellIs" dxfId="84" priority="108" operator="equal">
      <formula>"ACEPTABLE"</formula>
    </cfRule>
  </conditionalFormatting>
  <conditionalFormatting sqref="Y67 Y74:Y75">
    <cfRule type="cellIs" dxfId="83" priority="81" operator="equal">
      <formula>"NO ACEPTABLE"</formula>
    </cfRule>
    <cfRule type="cellIs" dxfId="82" priority="82" operator="equal">
      <formula>"ACEPTABLE CON CONTROL ESPECIFICO"</formula>
    </cfRule>
    <cfRule type="cellIs" dxfId="81" priority="83" operator="equal">
      <formula>"MEJORABLE"</formula>
    </cfRule>
    <cfRule type="cellIs" dxfId="80" priority="84" operator="equal">
      <formula>"ACEPTABLE"</formula>
    </cfRule>
  </conditionalFormatting>
  <conditionalFormatting sqref="Y68">
    <cfRule type="cellIs" dxfId="79" priority="77" operator="equal">
      <formula>"NO ACEPTABLE"</formula>
    </cfRule>
    <cfRule type="cellIs" dxfId="78" priority="78" operator="equal">
      <formula>"ACEPTABLE CON CONTROL ESPECIFICO"</formula>
    </cfRule>
    <cfRule type="cellIs" dxfId="77" priority="79" operator="equal">
      <formula>"MEJORABLE"</formula>
    </cfRule>
    <cfRule type="cellIs" dxfId="76" priority="80" operator="equal">
      <formula>"ACEPTABLE"</formula>
    </cfRule>
  </conditionalFormatting>
  <conditionalFormatting sqref="Y70">
    <cfRule type="cellIs" dxfId="75" priority="73" operator="equal">
      <formula>"NO ACEPTABLE"</formula>
    </cfRule>
    <cfRule type="cellIs" dxfId="74" priority="74" operator="equal">
      <formula>"ACEPTABLE CON CONTROL ESPECIFICO"</formula>
    </cfRule>
    <cfRule type="cellIs" dxfId="73" priority="75" operator="equal">
      <formula>"MEJORABLE"</formula>
    </cfRule>
    <cfRule type="cellIs" dxfId="72" priority="76" operator="equal">
      <formula>"ACEPTABLE"</formula>
    </cfRule>
  </conditionalFormatting>
  <conditionalFormatting sqref="Y71">
    <cfRule type="cellIs" dxfId="71" priority="65" operator="equal">
      <formula>"NO ACEPTABLE"</formula>
    </cfRule>
    <cfRule type="cellIs" dxfId="70" priority="66" operator="equal">
      <formula>"ACEPTABLE CON CONTROL ESPECIFICO"</formula>
    </cfRule>
    <cfRule type="cellIs" dxfId="69" priority="67" operator="equal">
      <formula>"MEJORABLE"</formula>
    </cfRule>
    <cfRule type="cellIs" dxfId="68" priority="68" operator="equal">
      <formula>"ACEPTABLE"</formula>
    </cfRule>
  </conditionalFormatting>
  <conditionalFormatting sqref="Y69">
    <cfRule type="cellIs" dxfId="67" priority="69" operator="equal">
      <formula>"NO ACEPTABLE"</formula>
    </cfRule>
    <cfRule type="cellIs" dxfId="66" priority="70" operator="equal">
      <formula>"ACEPTABLE CON CONTROL ESPECIFICO"</formula>
    </cfRule>
    <cfRule type="cellIs" dxfId="65" priority="71" operator="equal">
      <formula>"MEJORABLE"</formula>
    </cfRule>
    <cfRule type="cellIs" dxfId="64" priority="72" operator="equal">
      <formula>"ACEPTABLE"</formula>
    </cfRule>
  </conditionalFormatting>
  <conditionalFormatting sqref="Y72">
    <cfRule type="cellIs" dxfId="63" priority="61" operator="equal">
      <formula>"NO ACEPTABLE"</formula>
    </cfRule>
    <cfRule type="cellIs" dxfId="62" priority="62" operator="equal">
      <formula>"ACEPTABLE CON CONTROL ESPECIFICO"</formula>
    </cfRule>
    <cfRule type="cellIs" dxfId="61" priority="63" operator="equal">
      <formula>"MEJORABLE"</formula>
    </cfRule>
    <cfRule type="cellIs" dxfId="60" priority="64" operator="equal">
      <formula>"ACEPTABLE"</formula>
    </cfRule>
  </conditionalFormatting>
  <conditionalFormatting sqref="Y79:Y84">
    <cfRule type="cellIs" dxfId="59" priority="57" operator="equal">
      <formula>"NO ACEPTABLE"</formula>
    </cfRule>
    <cfRule type="cellIs" dxfId="58" priority="58" operator="equal">
      <formula>"ACEPTABLE CON CONTROL ESPECIFICO"</formula>
    </cfRule>
    <cfRule type="cellIs" dxfId="57" priority="59" operator="equal">
      <formula>"MEJORABLE"</formula>
    </cfRule>
    <cfRule type="cellIs" dxfId="56" priority="60" operator="equal">
      <formula>"ACEPTABLE"</formula>
    </cfRule>
  </conditionalFormatting>
  <conditionalFormatting sqref="Y60">
    <cfRule type="cellIs" dxfId="55" priority="53" operator="equal">
      <formula>"NO ACEPTABLE"</formula>
    </cfRule>
    <cfRule type="cellIs" dxfId="54" priority="54" operator="equal">
      <formula>"ACEPTABLE CON CONTROL ESPECIFICO"</formula>
    </cfRule>
    <cfRule type="cellIs" dxfId="53" priority="55" operator="equal">
      <formula>"MEJORABLE"</formula>
    </cfRule>
    <cfRule type="cellIs" dxfId="52" priority="56" operator="equal">
      <formula>"ACEPTABLE"</formula>
    </cfRule>
  </conditionalFormatting>
  <conditionalFormatting sqref="Y57">
    <cfRule type="cellIs" dxfId="51" priority="29" operator="equal">
      <formula>"NO ACEPTABLE"</formula>
    </cfRule>
    <cfRule type="cellIs" dxfId="50" priority="30" operator="equal">
      <formula>"ACEPTABLE CON CONTROL ESPECIFICO"</formula>
    </cfRule>
    <cfRule type="cellIs" dxfId="49" priority="31" operator="equal">
      <formula>"MEJORABLE"</formula>
    </cfRule>
    <cfRule type="cellIs" dxfId="48" priority="32" operator="equal">
      <formula>"ACEPTABLE"</formula>
    </cfRule>
  </conditionalFormatting>
  <conditionalFormatting sqref="Y50">
    <cfRule type="cellIs" dxfId="47" priority="21" operator="equal">
      <formula>"NO ACEPTABLE"</formula>
    </cfRule>
    <cfRule type="cellIs" dxfId="46" priority="22" operator="equal">
      <formula>"ACEPTABLE CON CONTROL ESPECIFICO"</formula>
    </cfRule>
    <cfRule type="cellIs" dxfId="45" priority="23" operator="equal">
      <formula>"MEJORABLE"</formula>
    </cfRule>
    <cfRule type="cellIs" dxfId="44" priority="24" operator="equal">
      <formula>"ACEPTABLE"</formula>
    </cfRule>
  </conditionalFormatting>
  <conditionalFormatting sqref="Y51">
    <cfRule type="cellIs" dxfId="43" priority="49" operator="equal">
      <formula>"NO ACEPTABLE"</formula>
    </cfRule>
    <cfRule type="cellIs" dxfId="42" priority="50" operator="equal">
      <formula>"ACEPTABLE CON CONTROL ESPECIFICO"</formula>
    </cfRule>
    <cfRule type="cellIs" dxfId="41" priority="51" operator="equal">
      <formula>"MEJORABLE"</formula>
    </cfRule>
    <cfRule type="cellIs" dxfId="40" priority="52" operator="equal">
      <formula>"ACEPTABLE"</formula>
    </cfRule>
  </conditionalFormatting>
  <conditionalFormatting sqref="Y52">
    <cfRule type="cellIs" dxfId="39" priority="45" operator="equal">
      <formula>"NO ACEPTABLE"</formula>
    </cfRule>
    <cfRule type="cellIs" dxfId="38" priority="46" operator="equal">
      <formula>"ACEPTABLE CON CONTROL ESPECIFICO"</formula>
    </cfRule>
    <cfRule type="cellIs" dxfId="37" priority="47" operator="equal">
      <formula>"MEJORABLE"</formula>
    </cfRule>
    <cfRule type="cellIs" dxfId="36" priority="48" operator="equal">
      <formula>"ACEPTABLE"</formula>
    </cfRule>
  </conditionalFormatting>
  <conditionalFormatting sqref="Y53">
    <cfRule type="cellIs" dxfId="35" priority="41" operator="equal">
      <formula>"NO ACEPTABLE"</formula>
    </cfRule>
    <cfRule type="cellIs" dxfId="34" priority="42" operator="equal">
      <formula>"ACEPTABLE CON CONTROL ESPECIFICO"</formula>
    </cfRule>
    <cfRule type="cellIs" dxfId="33" priority="43" operator="equal">
      <formula>"MEJORABLE"</formula>
    </cfRule>
    <cfRule type="cellIs" dxfId="32" priority="44" operator="equal">
      <formula>"ACEPTABLE"</formula>
    </cfRule>
  </conditionalFormatting>
  <conditionalFormatting sqref="Y54">
    <cfRule type="cellIs" dxfId="31" priority="37" operator="equal">
      <formula>"NO ACEPTABLE"</formula>
    </cfRule>
    <cfRule type="cellIs" dxfId="30" priority="38" operator="equal">
      <formula>"ACEPTABLE CON CONTROL ESPECIFICO"</formula>
    </cfRule>
    <cfRule type="cellIs" dxfId="29" priority="39" operator="equal">
      <formula>"MEJORABLE"</formula>
    </cfRule>
    <cfRule type="cellIs" dxfId="28" priority="40" operator="equal">
      <formula>"ACEPTABLE"</formula>
    </cfRule>
  </conditionalFormatting>
  <conditionalFormatting sqref="Y55">
    <cfRule type="cellIs" dxfId="27" priority="33" operator="equal">
      <formula>"NO ACEPTABLE"</formula>
    </cfRule>
    <cfRule type="cellIs" dxfId="26" priority="34" operator="equal">
      <formula>"ACEPTABLE CON CONTROL ESPECIFICO"</formula>
    </cfRule>
    <cfRule type="cellIs" dxfId="25" priority="35" operator="equal">
      <formula>"MEJORABLE"</formula>
    </cfRule>
    <cfRule type="cellIs" dxfId="24" priority="36" operator="equal">
      <formula>"ACEPTABLE"</formula>
    </cfRule>
  </conditionalFormatting>
  <conditionalFormatting sqref="Y58">
    <cfRule type="cellIs" dxfId="23" priority="25" operator="equal">
      <formula>"NO ACEPTABLE"</formula>
    </cfRule>
    <cfRule type="cellIs" dxfId="22" priority="26" operator="equal">
      <formula>"ACEPTABLE CON CONTROL ESPECIFICO"</formula>
    </cfRule>
    <cfRule type="cellIs" dxfId="21" priority="27" operator="equal">
      <formula>"MEJORABLE"</formula>
    </cfRule>
    <cfRule type="cellIs" dxfId="20" priority="28" operator="equal">
      <formula>"ACEPTABLE"</formula>
    </cfRule>
  </conditionalFormatting>
  <conditionalFormatting sqref="Y32">
    <cfRule type="cellIs" dxfId="19" priority="17" operator="equal">
      <formula>"NO ACEPTABLE"</formula>
    </cfRule>
    <cfRule type="cellIs" dxfId="18" priority="18" operator="equal">
      <formula>"ACEPTABLE CON CONTROL ESPECIFICO"</formula>
    </cfRule>
    <cfRule type="cellIs" dxfId="17" priority="19" operator="equal">
      <formula>"MEJORABLE"</formula>
    </cfRule>
    <cfRule type="cellIs" dxfId="16" priority="20" operator="equal">
      <formula>"ACEPTABLE"</formula>
    </cfRule>
  </conditionalFormatting>
  <conditionalFormatting sqref="Y43">
    <cfRule type="cellIs" dxfId="15" priority="13" operator="equal">
      <formula>"NO ACEPTABLE"</formula>
    </cfRule>
    <cfRule type="cellIs" dxfId="14" priority="14" operator="equal">
      <formula>"ACEPTABLE CON CONTROL ESPECIFICO"</formula>
    </cfRule>
    <cfRule type="cellIs" dxfId="13" priority="15" operator="equal">
      <formula>"MEJORABLE"</formula>
    </cfRule>
    <cfRule type="cellIs" dxfId="12" priority="16" operator="equal">
      <formula>"ACEPTABLE"</formula>
    </cfRule>
  </conditionalFormatting>
  <conditionalFormatting sqref="Y56">
    <cfRule type="cellIs" dxfId="11" priority="9" operator="equal">
      <formula>"NO ACEPTABLE"</formula>
    </cfRule>
    <cfRule type="cellIs" dxfId="10" priority="10" operator="equal">
      <formula>"ACEPTABLE CON CONTROL ESPECIFICO"</formula>
    </cfRule>
    <cfRule type="cellIs" dxfId="9" priority="11" operator="equal">
      <formula>"MEJORABLE"</formula>
    </cfRule>
    <cfRule type="cellIs" dxfId="8" priority="12" operator="equal">
      <formula>"ACEPTABLE"</formula>
    </cfRule>
  </conditionalFormatting>
  <conditionalFormatting sqref="Y65">
    <cfRule type="cellIs" dxfId="7" priority="5" operator="equal">
      <formula>"NO ACEPTABLE"</formula>
    </cfRule>
    <cfRule type="cellIs" dxfId="6" priority="6" operator="equal">
      <formula>"ACEPTABLE CON CONTROL ESPECIFICO"</formula>
    </cfRule>
    <cfRule type="cellIs" dxfId="5" priority="7" operator="equal">
      <formula>"MEJORABLE"</formula>
    </cfRule>
    <cfRule type="cellIs" dxfId="4" priority="8" operator="equal">
      <formula>"ACEPTABLE"</formula>
    </cfRule>
  </conditionalFormatting>
  <conditionalFormatting sqref="Y73">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71">
    <dataValidation type="list" allowBlank="1" showInputMessage="1" showErrorMessage="1" sqref="G51:G55" xr:uid="{00000000-0002-0000-0000-000000000000}">
      <formula1>$J$64:$J$94</formula1>
    </dataValidation>
    <dataValidation type="list" allowBlank="1" showInputMessage="1" showErrorMessage="1" sqref="G58" xr:uid="{00000000-0002-0000-0000-000001000000}">
      <formula1>$J$70:$J$101</formula1>
    </dataValidation>
    <dataValidation type="list" allowBlank="1" showInputMessage="1" showErrorMessage="1" sqref="G50" xr:uid="{00000000-0002-0000-0000-000002000000}">
      <formula1>$J$64:$J$91</formula1>
    </dataValidation>
    <dataValidation type="list" allowBlank="1" showInputMessage="1" showErrorMessage="1" sqref="G79:G84" xr:uid="{00000000-0002-0000-0000-000003000000}">
      <formula1>$J$99:$J$127</formula1>
    </dataValidation>
    <dataValidation type="list" allowBlank="1" showInputMessage="1" showErrorMessage="1" sqref="G74:G75 G67:G72" xr:uid="{00000000-0002-0000-0000-000004000000}">
      <formula1>$J$94:$J$122</formula1>
    </dataValidation>
    <dataValidation type="list" allowBlank="1" showInputMessage="1" showErrorMessage="1" sqref="G59:G64 G66" xr:uid="{00000000-0002-0000-0000-000005000000}">
      <formula1>$J$108:$J$136</formula1>
    </dataValidation>
    <dataValidation type="list" allowBlank="1" showInputMessage="1" showErrorMessage="1" sqref="G49" xr:uid="{00000000-0002-0000-0000-000006000000}">
      <formula1>$J$117:$J$145</formula1>
    </dataValidation>
    <dataValidation type="list" allowBlank="1" showInputMessage="1" showErrorMessage="1" sqref="G45:G48" xr:uid="{00000000-0002-0000-0000-000007000000}">
      <formula1>$J$113:$J$141</formula1>
    </dataValidation>
    <dataValidation type="list" allowBlank="1" showInputMessage="1" showErrorMessage="1" sqref="G34:G42 G44" xr:uid="{00000000-0002-0000-0000-000008000000}">
      <formula1>$J$120:$J$148</formula1>
    </dataValidation>
    <dataValidation type="list" allowBlank="1" showInputMessage="1" showErrorMessage="1" sqref="G8:G27 G73 G65 G56 G43 G32" xr:uid="{00000000-0002-0000-0000-000009000000}">
      <formula1>$J$133:$J$161</formula1>
    </dataValidation>
    <dataValidation type="list" allowBlank="1" showInputMessage="1" showErrorMessage="1" sqref="G28:G31 G33" xr:uid="{00000000-0002-0000-0000-00000A000000}">
      <formula1>$J$92:$J$120</formula1>
    </dataValidation>
    <dataValidation type="list" allowBlank="1" showInputMessage="1" showErrorMessage="1" sqref="I57" xr:uid="{00000000-0002-0000-0000-00000B000000}">
      <formula1>$K$70:$K$99</formula1>
    </dataValidation>
    <dataValidation type="list" allowBlank="1" showInputMessage="1" showErrorMessage="1" sqref="I50 J57 J50:J55" xr:uid="{00000000-0002-0000-0000-00000C000000}">
      <formula1>$M$64:$M$73</formula1>
    </dataValidation>
    <dataValidation type="list" allowBlank="1" showInputMessage="1" showErrorMessage="1" sqref="I76:I78" xr:uid="{00000000-0002-0000-0000-00000D000000}">
      <formula1>$K$97:$K$126</formula1>
    </dataValidation>
    <dataValidation type="list" allowBlank="1" showInputMessage="1" showErrorMessage="1" sqref="J58" xr:uid="{00000000-0002-0000-0000-00000E000000}">
      <formula1>$M$64:$M$72</formula1>
    </dataValidation>
    <dataValidation type="list" allowBlank="1" showInputMessage="1" showErrorMessage="1" sqref="J79:J84" xr:uid="{00000000-0002-0000-0000-00000F000000}">
      <formula1>$M$100:$M$109</formula1>
    </dataValidation>
    <dataValidation type="list" allowBlank="1" showInputMessage="1" showErrorMessage="1" sqref="J67 J71 J69 J74:J75" xr:uid="{00000000-0002-0000-0000-000010000000}">
      <formula1>$M$95:$M$104</formula1>
    </dataValidation>
    <dataValidation type="list" allowBlank="1" showInputMessage="1" showErrorMessage="1" sqref="J63 J60 J66" xr:uid="{00000000-0002-0000-0000-000011000000}">
      <formula1>$M$109:$M$118</formula1>
    </dataValidation>
    <dataValidation type="list" allowBlank="1" showInputMessage="1" showErrorMessage="1" sqref="J46 J49" xr:uid="{00000000-0002-0000-0000-000012000000}">
      <formula1>$M$118:$M$127</formula1>
    </dataValidation>
    <dataValidation type="list" allowBlank="1" showInputMessage="1" showErrorMessage="1" sqref="J45" xr:uid="{00000000-0002-0000-0000-000013000000}">
      <formula1>$M$114:$M$123</formula1>
    </dataValidation>
    <dataValidation type="list" allowBlank="1" showInputMessage="1" showErrorMessage="1" sqref="J34:J35 J38 J41 J44" xr:uid="{00000000-0002-0000-0000-000014000000}">
      <formula1>$M$121:$M$130</formula1>
    </dataValidation>
    <dataValidation type="list" allowBlank="1" showInputMessage="1" showErrorMessage="1" sqref="J76:J78 J29 J33" xr:uid="{00000000-0002-0000-0000-000015000000}">
      <formula1>$M$93:$M$102</formula1>
    </dataValidation>
    <dataValidation type="list" allowBlank="1" showInputMessage="1" showErrorMessage="1" sqref="J8 J11 J14 J26:J27 J21 J24 J16:J18 J32 J43 J56 J65 J73" xr:uid="{00000000-0002-0000-0000-000016000000}">
      <formula1>$M$134:$M$143</formula1>
    </dataValidation>
    <dataValidation type="list" allowBlank="1" showInputMessage="1" showErrorMessage="1" sqref="G57 R50 I8:I49 I79:I84 I58:I75 I51:I56 G76:G78" xr:uid="{00000000-0002-0000-0000-000017000000}">
      <formula1>#REF!</formula1>
    </dataValidation>
    <dataValidation type="list" allowBlank="1" showInputMessage="1" showErrorMessage="1" sqref="R58" xr:uid="{00000000-0002-0000-0000-000023000000}">
      <formula1>$S$67:$S$70</formula1>
    </dataValidation>
    <dataValidation type="list" allowBlank="1" showInputMessage="1" showErrorMessage="1" sqref="R51:R55 R57" xr:uid="{00000000-0002-0000-0000-000024000000}">
      <formula1>$R$64:$R$66</formula1>
    </dataValidation>
    <dataValidation type="list" allowBlank="1" showInputMessage="1" showErrorMessage="1" sqref="R79:R84" xr:uid="{00000000-0002-0000-0000-000026000000}">
      <formula1>$S$104:$S$107</formula1>
    </dataValidation>
    <dataValidation type="list" allowBlank="1" showInputMessage="1" showErrorMessage="1" sqref="R76:R78" xr:uid="{00000000-0002-0000-0000-000027000000}">
      <formula1>$S$97:$S$100</formula1>
    </dataValidation>
    <dataValidation type="list" allowBlank="1" showInputMessage="1" showErrorMessage="1" sqref="R74:R75 R67:R72" xr:uid="{00000000-0002-0000-0000-000028000000}">
      <formula1>$R$94:$R$97</formula1>
    </dataValidation>
    <dataValidation type="list" allowBlank="1" showInputMessage="1" showErrorMessage="1" sqref="R59:R64 R66" xr:uid="{00000000-0002-0000-0000-000029000000}">
      <formula1>$R$108:$R$111</formula1>
    </dataValidation>
    <dataValidation type="list" allowBlank="1" showInputMessage="1" showErrorMessage="1" sqref="R46 R49" xr:uid="{00000000-0002-0000-0000-00002A000000}">
      <formula1>$R$117:$R$120</formula1>
    </dataValidation>
    <dataValidation type="list" allowBlank="1" showInputMessage="1" showErrorMessage="1" sqref="R47:R48 R45" xr:uid="{00000000-0002-0000-0000-00002B000000}">
      <formula1>$R$113:$R$116</formula1>
    </dataValidation>
    <dataValidation type="list" allowBlank="1" showInputMessage="1" showErrorMessage="1" sqref="R34:R42 R44" xr:uid="{00000000-0002-0000-0000-00002C000000}">
      <formula1>$R$120:$R$123</formula1>
    </dataValidation>
    <dataValidation type="list" allowBlank="1" showInputMessage="1" showErrorMessage="1" sqref="R8:R27 R73 R65 R56 R43 R32" xr:uid="{00000000-0002-0000-0000-00002D000000}">
      <formula1>$R$133:$R$136</formula1>
    </dataValidation>
    <dataValidation type="list" allowBlank="1" showInputMessage="1" showErrorMessage="1" sqref="R28:R31 R33" xr:uid="{00000000-0002-0000-0000-00002E000000}">
      <formula1>$R$92:$R$95</formula1>
    </dataValidation>
    <dataValidation type="list" allowBlank="1" showInputMessage="1" showErrorMessage="1" sqref="S58" xr:uid="{00000000-0002-0000-0000-00002F000000}">
      <formula1>$T$67:$T$71</formula1>
    </dataValidation>
    <dataValidation type="list" allowBlank="1" showInputMessage="1" showErrorMessage="1" sqref="S51:S55 S57" xr:uid="{00000000-0002-0000-0000-000030000000}">
      <formula1>$S$64:$S$67</formula1>
    </dataValidation>
    <dataValidation type="list" allowBlank="1" showInputMessage="1" showErrorMessage="1" sqref="S50" xr:uid="{00000000-0002-0000-0000-000031000000}">
      <formula1>$S$64:$S$64</formula1>
    </dataValidation>
    <dataValidation type="list" allowBlank="1" showInputMessage="1" showErrorMessage="1" sqref="S79:S84" xr:uid="{00000000-0002-0000-0000-000032000000}">
      <formula1>$T$104:$T$108</formula1>
    </dataValidation>
    <dataValidation type="list" allowBlank="1" showInputMessage="1" showErrorMessage="1" sqref="S76:S78" xr:uid="{00000000-0002-0000-0000-000033000000}">
      <formula1>$T$97:$T$101</formula1>
    </dataValidation>
    <dataValidation type="list" allowBlank="1" showInputMessage="1" showErrorMessage="1" sqref="S74:S75 S67:S72" xr:uid="{00000000-0002-0000-0000-000034000000}">
      <formula1>$S$94:$S$98</formula1>
    </dataValidation>
    <dataValidation type="list" allowBlank="1" showInputMessage="1" showErrorMessage="1" sqref="S59:S64 S66" xr:uid="{00000000-0002-0000-0000-000035000000}">
      <formula1>$S$108:$S$112</formula1>
    </dataValidation>
    <dataValidation type="list" allowBlank="1" showInputMessage="1" showErrorMessage="1" sqref="S46 S49" xr:uid="{00000000-0002-0000-0000-000036000000}">
      <formula1>$S$117:$S$121</formula1>
    </dataValidation>
    <dataValidation type="list" allowBlank="1" showInputMessage="1" showErrorMessage="1" sqref="S47:S48 S45" xr:uid="{00000000-0002-0000-0000-000037000000}">
      <formula1>$S$113:$S$117</formula1>
    </dataValidation>
    <dataValidation type="list" allowBlank="1" showInputMessage="1" showErrorMessage="1" sqref="S34:S42 S44" xr:uid="{00000000-0002-0000-0000-000038000000}">
      <formula1>$S$120:$S$124</formula1>
    </dataValidation>
    <dataValidation type="list" allowBlank="1" showInputMessage="1" showErrorMessage="1" sqref="S8:S27 S73 S65 S56 S43 S32" xr:uid="{00000000-0002-0000-0000-000039000000}">
      <formula1>$S$133:$S$137</formula1>
    </dataValidation>
    <dataValidation type="list" allowBlank="1" showInputMessage="1" showErrorMessage="1" sqref="S28:S31 S33" xr:uid="{00000000-0002-0000-0000-00003A000000}">
      <formula1>$S$92:$S$96</formula1>
    </dataValidation>
    <dataValidation type="list" allowBlank="1" showInputMessage="1" showErrorMessage="1" sqref="V58" xr:uid="{00000000-0002-0000-0000-00003B000000}">
      <formula1>$V$67:$V$71</formula1>
    </dataValidation>
    <dataValidation type="list" allowBlank="1" showInputMessage="1" showErrorMessage="1" sqref="V51:V55 V57" xr:uid="{00000000-0002-0000-0000-00003C000000}">
      <formula1>$U$64:$U$67</formula1>
    </dataValidation>
    <dataValidation type="list" allowBlank="1" showInputMessage="1" showErrorMessage="1" sqref="V50" xr:uid="{00000000-0002-0000-0000-00003D000000}">
      <formula1>$U$64:$U$64</formula1>
    </dataValidation>
    <dataValidation type="list" allowBlank="1" showInputMessage="1" showErrorMessage="1" sqref="V79:V84" xr:uid="{00000000-0002-0000-0000-00003E000000}">
      <formula1>$V$104:$V$108</formula1>
    </dataValidation>
    <dataValidation type="list" allowBlank="1" showInputMessage="1" showErrorMessage="1" sqref="V76:V78" xr:uid="{00000000-0002-0000-0000-00003F000000}">
      <formula1>$V$97:$V$101</formula1>
    </dataValidation>
    <dataValidation type="list" allowBlank="1" showInputMessage="1" showErrorMessage="1" sqref="V74:V75 V67:V72" xr:uid="{00000000-0002-0000-0000-000040000000}">
      <formula1>$U$94:$U$98</formula1>
    </dataValidation>
    <dataValidation type="list" allowBlank="1" showInputMessage="1" showErrorMessage="1" sqref="V59:V64 V66" xr:uid="{00000000-0002-0000-0000-000041000000}">
      <formula1>$U$108:$U$112</formula1>
    </dataValidation>
    <dataValidation type="list" allowBlank="1" showInputMessage="1" showErrorMessage="1" sqref="V46 V49" xr:uid="{00000000-0002-0000-0000-000042000000}">
      <formula1>$U$117:$U$121</formula1>
    </dataValidation>
    <dataValidation type="list" allowBlank="1" showInputMessage="1" showErrorMessage="1" sqref="V47:V48 V45" xr:uid="{00000000-0002-0000-0000-000043000000}">
      <formula1>$U$113:$U$117</formula1>
    </dataValidation>
    <dataValidation type="list" allowBlank="1" showInputMessage="1" showErrorMessage="1" sqref="V34:V42 V44" xr:uid="{00000000-0002-0000-0000-000044000000}">
      <formula1>$U$120:$U$124</formula1>
    </dataValidation>
    <dataValidation type="list" allowBlank="1" showInputMessage="1" showErrorMessage="1" sqref="V8:V27 V73 V65 V56 V43 V32" xr:uid="{00000000-0002-0000-0000-000045000000}">
      <formula1>$U$133:$U$137</formula1>
    </dataValidation>
    <dataValidation type="list" allowBlank="1" showInputMessage="1" showErrorMessage="1" sqref="V28:V31 V33" xr:uid="{00000000-0002-0000-0000-000046000000}">
      <formula1>$U$92:$U$96</formula1>
    </dataValidation>
    <dataValidation type="list" allowBlank="1" showInputMessage="1" showErrorMessage="1" sqref="M50" xr:uid="{00000000-0002-0000-0000-000047000000}">
      <formula1>$Y$64:$Y$79</formula1>
    </dataValidation>
    <dataValidation type="list" allowBlank="1" showInputMessage="1" showErrorMessage="1" sqref="M58 M51:M55" xr:uid="{00000000-0002-0000-0000-000048000000}">
      <formula1>$Y$64:$Y$81</formula1>
    </dataValidation>
    <dataValidation type="list" allowBlank="1" showInputMessage="1" showErrorMessage="1" sqref="M57" xr:uid="{00000000-0002-0000-0000-000049000000}">
      <formula1>$Z$64:$Z$80</formula1>
    </dataValidation>
    <dataValidation type="list" allowBlank="1" showInputMessage="1" showErrorMessage="1" sqref="M79 M83 M81" xr:uid="{00000000-0002-0000-0000-00004A000000}">
      <formula1>$Y$99:$Y$119</formula1>
    </dataValidation>
    <dataValidation type="list" allowBlank="1" showInputMessage="1" showErrorMessage="1" sqref="M76:M78" xr:uid="{00000000-0002-0000-0000-00004B000000}">
      <formula1>$Z$97:$Z$117</formula1>
    </dataValidation>
    <dataValidation type="list" allowBlank="1" showInputMessage="1" showErrorMessage="1" sqref="M74:M75 M67:M72" xr:uid="{00000000-0002-0000-0000-00004C000000}">
      <formula1>$Y$94:$Y$114</formula1>
    </dataValidation>
    <dataValidation type="list" allowBlank="1" showInputMessage="1" showErrorMessage="1" sqref="M59:M60 M66 M62:M64" xr:uid="{00000000-0002-0000-0000-00004D000000}">
      <formula1>$Y$108:$Y$128</formula1>
    </dataValidation>
    <dataValidation type="list" allowBlank="1" showInputMessage="1" showErrorMessage="1" sqref="M46 M49" xr:uid="{00000000-0002-0000-0000-00004E000000}">
      <formula1>$Y$117:$Y$137</formula1>
    </dataValidation>
    <dataValidation type="list" allowBlank="1" showInputMessage="1" showErrorMessage="1" sqref="M47:M48 M45" xr:uid="{00000000-0002-0000-0000-00004F000000}">
      <formula1>$Y$113:$Y$133</formula1>
    </dataValidation>
    <dataValidation type="list" allowBlank="1" showInputMessage="1" showErrorMessage="1" sqref="M34:M42 M44" xr:uid="{00000000-0002-0000-0000-000050000000}">
      <formula1>$Y$120:$Y$140</formula1>
    </dataValidation>
    <dataValidation type="list" allowBlank="1" showInputMessage="1" showErrorMessage="1" sqref="M8:M27 M73 M65 M56 M43 M32" xr:uid="{00000000-0002-0000-0000-000051000000}">
      <formula1>$Y$133:$Y$153</formula1>
    </dataValidation>
    <dataValidation type="list" allowBlank="1" showInputMessage="1" showErrorMessage="1" sqref="M28:M31 M33" xr:uid="{00000000-0002-0000-0000-000052000000}">
      <formula1>$Y$92:$Y$112</formula1>
    </dataValidation>
  </dataValidations>
  <printOptions horizontalCentered="1"/>
  <pageMargins left="0.39370078740157483" right="0" top="0.39370078740157483" bottom="0" header="0.31496062992125984" footer="0.31496062992125984"/>
  <pageSetup scale="5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MIPVRDC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DESIGN</dc:creator>
  <cp:keywords/>
  <dc:description/>
  <cp:lastModifiedBy>Elkin Alberto Moreno Crespo</cp:lastModifiedBy>
  <cp:revision/>
  <dcterms:created xsi:type="dcterms:W3CDTF">2012-10-03T21:23:57Z</dcterms:created>
  <dcterms:modified xsi:type="dcterms:W3CDTF">2021-11-22T23:36:42Z</dcterms:modified>
  <cp:category/>
  <cp:contentStatus/>
</cp:coreProperties>
</file>