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esktop\Secretaria de la Mujer\BLOQUE 2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Matriz!$A$12:$AF$57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56" i="24" l="1"/>
  <c r="W56" i="24" s="1"/>
  <c r="X56" i="24" s="1"/>
  <c r="Y56" i="24" s="1"/>
  <c r="T55" i="24"/>
  <c r="U55" i="24" s="1"/>
  <c r="T54" i="24"/>
  <c r="W54" i="24" s="1"/>
  <c r="X54" i="24" s="1"/>
  <c r="Y54" i="24" s="1"/>
  <c r="T53" i="24"/>
  <c r="U53" i="24" s="1"/>
  <c r="U54" i="24" l="1"/>
  <c r="U56" i="24"/>
  <c r="W53" i="24"/>
  <c r="X53" i="24" s="1"/>
  <c r="Y53" i="24" s="1"/>
  <c r="W55" i="24"/>
  <c r="X55" i="24" s="1"/>
  <c r="Y55" i="24" s="1"/>
  <c r="T57" i="24"/>
  <c r="U57" i="24" s="1"/>
  <c r="W57" i="24" l="1"/>
  <c r="X57" i="24" s="1"/>
  <c r="Y57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<sst xmlns="http://schemas.openxmlformats.org/spreadsheetml/2006/main" count="1747" uniqueCount="354">
  <si>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</si>
  <si>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</si>
  <si>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</si>
  <si>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</si>
  <si>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</si>
  <si>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</si>
  <si>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</si>
  <si>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</si>
  <si>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</si>
  <si>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</si>
  <si>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</si>
  <si>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</si>
  <si>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</si>
  <si>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</si>
  <si>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</si>
  <si>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</si>
  <si>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</si>
  <si>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</si>
  <si>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</si>
  <si>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</si>
  <si>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</si>
  <si>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</si>
  <si>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</si>
  <si>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</si>
  <si>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</si>
  <si>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</si>
  <si>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</si>
  <si>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</si>
  <si>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</si>
  <si>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</si>
  <si>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</si>
  <si>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</si>
  <si>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</si>
  <si>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</si>
  <si>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</si>
  <si>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</si>
  <si>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</si>
  <si>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</si>
  <si>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</si>
  <si>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</si>
  <si>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</si>
  <si>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</si>
  <si>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</si>
  <si>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</si>
  <si>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</si>
  <si>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</si>
  <si>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</si>
  <si>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</si>
  <si>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</si>
  <si>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</si>
  <si>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</si>
  <si>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</si>
  <si>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</si>
  <si>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</si>
  <si>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</si>
  <si>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</si>
  <si>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</si>
  <si>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</si>
  <si>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</si>
  <si>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</si>
  <si>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</si>
  <si>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</si>
  <si>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</si>
  <si>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</si>
  <si>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</si>
  <si>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</si>
  <si>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</si>
  <si>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</si>
  <si>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</si>
  <si>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</si>
  <si>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</si>
  <si>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</si>
  <si>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</si>
  <si>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</si>
  <si>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</si>
  <si>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</si>
  <si>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</si>
  <si>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</si>
  <si>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</si>
  <si>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</si>
  <si>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</si>
  <si>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</si>
  <si>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</si>
  <si>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</si>
  <si>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</si>
  <si>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</si>
  <si>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</si>
  <si>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</si>
  <si>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</si>
  <si>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</si>
  <si>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</si>
  <si>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</si>
  <si>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</si>
  <si>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</si>
  <si>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</si>
  <si>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</si>
  <si>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</si>
  <si>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</si>
  <si>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</si>
  <si>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</si>
  <si>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</si>
  <si>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</si>
  <si>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</si>
  <si>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</si>
  <si>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</si>
  <si>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</si>
  <si>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</si>
  <si>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</si>
  <si>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</si>
  <si>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</si>
  <si>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</si>
  <si>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</si>
  <si>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Nauseas, Cefalea, mareo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</si>
  <si>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</si>
  <si>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</si>
  <si>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</si>
  <si>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</si>
  <si>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</si>
  <si>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</si>
  <si>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</si>
  <si>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</si>
  <si>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</si>
  <si>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</si>
  <si>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</si>
  <si>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</si>
  <si>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</si>
  <si>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</si>
  <si>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</si>
  <si>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</si>
  <si>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</si>
  <si>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</si>
  <si>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</si>
  <si>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</si>
  <si>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</si>
  <si>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</si>
  <si>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</si>
  <si>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</si>
  <si>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</si>
  <si>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</si>
  <si>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</si>
  <si>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</si>
  <si>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</si>
  <si>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</si>
  <si>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</si>
  <si>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</si>
  <si>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</si>
  <si>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</si>
  <si>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</si>
  <si>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</si>
  <si>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</si>
  <si>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</si>
  <si>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</si>
  <si>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</si>
  <si>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</si>
  <si>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</si>
  <si>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</si>
  <si>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</si>
  <si>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</si>
  <si>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</si>
  <si>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</si>
  <si>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</si>
  <si>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</si>
  <si>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</si>
  <si>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</si>
  <si>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</si>
  <si>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</si>
  <si>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</si>
  <si>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</si>
  <si>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</si>
  <si>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</si>
  <si>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</si>
  <si>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</si>
  <si>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</si>
  <si>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</si>
  <si>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</si>
  <si>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</si>
  <si>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</si>
  <si>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</si>
  <si>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</si>
  <si>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</si>
  <si>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</si>
  <si>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</si>
  <si>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</si>
  <si>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Estudios de puestos de trabajo para identificar mejoras en las condiciones ergonomicas 
 - Estructurar Programa de pausas saludables.
 - Estimular práctica de ejercicios físicos fuera de la jornada laboral.
 - Capacitacion en Higiene Postural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</si>
  <si>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</si>
  <si>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</si>
  <si>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</si>
  <si>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</si>
  <si>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</si>
  <si>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</si>
  <si>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</si>
  <si>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</si>
  <si>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</si>
  <si>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</si>
  <si>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</si>
  <si>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</si>
  <si>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</si>
  <si>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</si>
  <si>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</si>
  <si>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</si>
  <si>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</si>
  <si>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</si>
  <si>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</si>
  <si>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</si>
  <si>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</si>
  <si>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</si>
  <si>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</si>
  <si>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</si>
  <si>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</si>
  <si>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</si>
  <si>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</si>
  <si>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</si>
  <si>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</si>
  <si>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</si>
  <si>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</si>
  <si>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</si>
  <si>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</si>
  <si>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</si>
  <si>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</si>
  <si>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</si>
  <si>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</si>
  <si>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</si>
  <si>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</si>
  <si>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</si>
  <si>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</si>
  <si>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</si>
  <si>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</si>
  <si>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</si>
  <si>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</si>
  <si>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</si>
  <si>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</si>
  <si>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</si>
  <si>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</si>
  <si>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</si>
  <si>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</si>
  <si>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</si>
  <si>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</si>
  <si>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</si>
  <si>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</si>
  <si>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</si>
  <si>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</si>
  <si>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</si>
  <si>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</si>
  <si>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</si>
  <si>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</si>
  <si>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</si>
  <si>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periodicamente
 - Sensibilizar al personal en el autocuidado personal y normas de seguridad de los equipos</t>
  </si>
  <si>
    <t xml:space="preserve"> - Promover el autocuidado.
 - Capacitación en uso de Elementos de Protección Individual 
 -  Promover la preinspeccion de equipos antes de su uso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</si>
  <si>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</si>
  <si>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</si>
  <si>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</si>
  <si>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</si>
  <si>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</si>
  <si>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</si>
  <si>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</si>
  <si>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</si>
  <si>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</si>
  <si>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</si>
  <si>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4 DE JULIO DEL 2018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</si>
  <si>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</si>
  <si>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</si>
  <si>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</si>
  <si>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</si>
  <si>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</si>
  <si>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</si>
  <si>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</si>
  <si>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</si>
  <si>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</si>
  <si>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 xml:space="preserve">Efectuar evaluacion de los niveles de iluminación  y garantizar niveles minimos de intensidad luminosa para el tipo de trabajo (oficinas, lectura y tareas de alat presicion visual)
Mantenimiento de luminarias 
</t>
  </si>
  <si>
    <t>Capacitar al personal en el riesgo.</t>
  </si>
  <si>
    <t>MEJORABLE</t>
  </si>
  <si>
    <t>Atencion a Usuarios</t>
  </si>
  <si>
    <t>Suministrar Antibacteriales en los puestos de trabajo</t>
  </si>
  <si>
    <t xml:space="preserve"> - Capacitacion en Autocuidado
- Sensibilizar sobre lavado adecuado de manos y uso de antibacterial</t>
  </si>
  <si>
    <t>se usan tapa bocas, guantes y botas</t>
  </si>
  <si>
    <t>ACEPTABLE</t>
  </si>
  <si>
    <t xml:space="preserve"> -  Sensibilizacion sobre el uso de los elementos de proteccion personal 
 - Capacitacion en Autocuidado</t>
  </si>
  <si>
    <t>Dotar al trabajador de los elementos de proteccion pertienetes a su tarea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</si>
  <si>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</si>
  <si>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</si>
  <si>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</si>
  <si>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</si>
  <si>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</si>
  <si>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</si>
  <si>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</si>
  <si>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</si>
  <si>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</si>
  <si>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</si>
  <si>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</si>
  <si>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</si>
  <si>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</si>
  <si>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</si>
  <si>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</si>
  <si>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</si>
  <si>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</si>
  <si>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</si>
  <si>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</si>
  <si>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</si>
  <si>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</si>
  <si>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</si>
  <si>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</si>
  <si>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</si>
  <si>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</si>
  <si>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Utilizacion de implementos como maquina brilladora,maquina lavadora,  aspiradora o Trapero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</si>
  <si>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</si>
  <si>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</si>
  <si>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</si>
  <si>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</si>
  <si>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</si>
  <si>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Utilizacion de implementos como maquina brilladora,  aspiradora o Trapero</t>
  </si>
  <si>
    <t>Uso de elementos de proteccion</t>
  </si>
  <si>
    <t xml:space="preserve"> Manipulacion inadecuada de productos quimicos utilizados en las tareas de limpieza
Almacenamiento inadecuado de los productos quimicos</t>
  </si>
  <si>
    <t xml:space="preserve">Uso de elementos de proteccion </t>
  </si>
  <si>
    <t xml:space="preserve"> -  Evaluar condiciones y compatibilidad en el lugar de almacenamiento de los productos  químicos
 -  Cumplir con la matriz de compatibilidad para almacenamiento de productos quimicos</t>
  </si>
  <si>
    <t xml:space="preserve"> - Seguimiento de condiciones de salud a través de exámenes médico ocupacionales.
-  Reforzar capacitaciones sobre adecuado manejo de los insumos quimicos y en autocuidado
- Complementar y divulgar el plan de emergencias en caso de derrame de productos quimicos
 - Seguimiento a través de inspecciones de uso y conservación de elementos de protección personal.  
 - Diseñar e implementar programa de riesgo Quimico
 - Contar con las hojas de seguridad de productos utilizados en limpieza
 - Identificacion de los envases de productos quimicos incluyendo lo reenvasados
 - Reforzar las aplicacion  de normas de identificacion de productos quimicos</t>
  </si>
  <si>
    <t xml:space="preserve">  - Uso de Cofia
 - Uso de gafas de seguridad
 - Uso de tapabocas N95
 - Uso de bata antifluidos
 - Uso de delantal antifluido
 - Uso de guantes de nitrilo
 - Uso de polainas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</si>
  <si>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</si>
  <si>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</si>
  <si>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</si>
  <si>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</si>
  <si>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 xml:space="preserve"> - Estructurar Programa de pausas saludables.
 - Seguimiento de condiciones de salud a través de exámenes médico ocupacionales.
 - Estimular práctica de ejercicios físicos fuera de la jornada laboral.
 - Dar continuacion al  SVE Biomecánico.
 - Capacitacion en Higiene Postural</t>
  </si>
  <si>
    <t>De acuerdo a condiciones de orden climático y demás características propias de la zona geográfica donde se presta el servicio</t>
  </si>
  <si>
    <t>Uso de dotacion, chaqueta de acuerdo a la sensacion termica</t>
  </si>
  <si>
    <t xml:space="preserve"> -  Uso de la chaqueta entregada como dotacion
 - Evita corrientes de aire</t>
  </si>
  <si>
    <t>Manejo de público conflictivo o muchas personas al mismo tiempo y recepcion de dinero</t>
  </si>
  <si>
    <t>camaras de seguridad-Carteleras con derechos y deberes de los usuarios</t>
  </si>
  <si>
    <t>Radio trasmisores de comunicación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</si>
  <si>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areas de atencion al publico por parte del personal de seguridad</t>
  </si>
  <si>
    <t>Manejo de público conflictivo o muchas personasl al mismo tiempo</t>
  </si>
  <si>
    <t>Posturas mantenida en posicion sedente durante la revision de camaras</t>
  </si>
  <si>
    <t>cambios de pocision</t>
  </si>
  <si>
    <t>Desarrollar e implementar la politica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-Capacitar al personal en defensa personal y actuación en caso de riesgo publico, robo o asalto</t>
  </si>
  <si>
    <t xml:space="preserve">Tecnologico </t>
  </si>
  <si>
    <t xml:space="preserve"> - Extintores distribuidos de acuerdo a clase y caracteristicas por las instalaciones
 - Plan de Gestion del Riesgo</t>
  </si>
  <si>
    <t xml:space="preserve"> -  Actualizacion periodica del Plan  de Gestion del Riesgo
 - Consultar analisis de vulnerabilidad de cada una de las sedes de la Superintendencia de notariado y registro en colombia
 - Mantenimiento periodico de las instalaciones eléctricas
 - Recolección y orden de cableado
 - Prohibición de uso de multitomas sin sistema de seguridad.
 - Desarrollo de simulacros</t>
  </si>
  <si>
    <t>Monotonía, estrés y trabajo bajo presión al desarrollo común de la tarea</t>
  </si>
  <si>
    <t>NR</t>
  </si>
  <si>
    <t>Situacion geografica de la ciudad donde se desarrollan las actividades</t>
  </si>
  <si>
    <t xml:space="preserve"> - Plan  de Gestion del Riesgo</t>
  </si>
  <si>
    <t xml:space="preserve"> - Consultar analisis de vulnerabilidad de cada una de las sedes de la Superintendencia de notariado y registro en colombia
 -  Actualizacion periodica del Plan de Gestion del Riesgo
 - Desarrollo de simulacros  
 -  Divulgacion de procedimientos operativos normalizados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</si>
  <si>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</si>
  <si>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</si>
  <si>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</si>
  <si>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</si>
  <si>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</si>
  <si>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</si>
  <si>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CIO USAQUEN</t>
  </si>
  <si>
    <t>PISO 1, 2 Y 3</t>
  </si>
  <si>
    <t>Inventario de archivo historico de la casa</t>
  </si>
  <si>
    <t>Territorizacion de la politica publica en la localidad</t>
  </si>
  <si>
    <t>Visita de entidades para para la implementacion de la politica publica  de la localidad</t>
  </si>
  <si>
    <t>PROFESIONAL SOCIAL</t>
  </si>
  <si>
    <t>Fatiga, efectos anímicos y trastornos visuales</t>
  </si>
  <si>
    <t>• Capacitación sobre los riesgos hasta ahora conocidos sobre la Radiación no Ionizante
• Estructurar Programa de pausas saludables
• posición confortable de 45-70 centímetros de sus ojos
• Implementar el programa de conservación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</si>
</sst>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9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49" fillId="24" borderId="4" xfId="0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56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24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9"/>
  <sheetViews>
    <sheetView tabSelected="1" zoomScale="90" zoomScaleNormal="90" workbookViewId="0">
      <pane xSplit="1" topLeftCell="B1" activePane="topRight" state="frozen"/>
      <selection pane="topRight" activeCell="A12" sqref="A12:XFD1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15"/>
      <c r="B1" s="215"/>
      <c r="C1" s="216"/>
      <c r="D1" s="215"/>
      <c r="E1" s="215"/>
      <c r="F1" s="112"/>
      <c r="G1" s="112"/>
      <c r="H1" s="112" t="s">
        <v>345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15"/>
      <c r="B2" s="215"/>
      <c r="C2" s="216"/>
      <c r="D2" s="215"/>
      <c r="E2" s="215"/>
      <c r="F2" s="217" t="s">
        <v>138</v>
      </c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</row>
    <row r="3" spans="1:32" ht="24" thickBot="1" x14ac:dyDescent="0.25">
      <c r="A3" s="215"/>
      <c r="B3" s="215"/>
      <c r="C3" s="216"/>
      <c r="D3" s="215"/>
      <c r="E3" s="215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15"/>
      <c r="B4" s="215"/>
      <c r="C4" s="216"/>
      <c r="D4" s="215"/>
      <c r="E4" s="215"/>
      <c r="F4" s="116" t="s">
        <v>133</v>
      </c>
      <c r="G4" s="218" t="s">
        <v>255</v>
      </c>
      <c r="H4" s="218"/>
      <c r="I4" s="218"/>
      <c r="J4" s="218"/>
      <c r="K4" s="218"/>
      <c r="L4" s="218"/>
      <c r="M4" s="218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15"/>
      <c r="B5" s="215"/>
      <c r="C5" s="216"/>
      <c r="D5" s="215"/>
      <c r="E5" s="215"/>
      <c r="F5" s="117" t="s">
        <v>134</v>
      </c>
      <c r="G5" s="219" t="s">
        <v>346</v>
      </c>
      <c r="H5" s="219"/>
      <c r="I5" s="219"/>
      <c r="J5" s="219"/>
      <c r="K5" s="219"/>
      <c r="L5" s="219"/>
      <c r="M5" s="219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15"/>
      <c r="B6" s="215"/>
      <c r="C6" s="216"/>
      <c r="D6" s="215"/>
      <c r="E6" s="215"/>
      <c r="F6" s="117" t="s">
        <v>135</v>
      </c>
      <c r="G6" s="219" t="s">
        <v>258</v>
      </c>
      <c r="H6" s="219"/>
      <c r="I6" s="219"/>
      <c r="J6" s="219"/>
      <c r="K6" s="219"/>
      <c r="L6" s="219"/>
      <c r="M6" s="219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15"/>
      <c r="B7" s="215"/>
      <c r="C7" s="216"/>
      <c r="D7" s="215"/>
      <c r="E7" s="215"/>
      <c r="F7" s="117" t="s">
        <v>136</v>
      </c>
      <c r="G7" s="219" t="s">
        <v>256</v>
      </c>
      <c r="H7" s="219"/>
      <c r="I7" s="219"/>
      <c r="J7" s="219"/>
      <c r="K7" s="219"/>
      <c r="L7" s="219"/>
      <c r="M7" s="219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15"/>
      <c r="B8" s="215"/>
      <c r="C8" s="216"/>
      <c r="D8" s="215"/>
      <c r="E8" s="215"/>
      <c r="F8" s="118" t="s">
        <v>137</v>
      </c>
      <c r="G8" s="220" t="s">
        <v>257</v>
      </c>
      <c r="H8" s="220"/>
      <c r="I8" s="220"/>
      <c r="J8" s="220"/>
      <c r="K8" s="220"/>
      <c r="L8" s="220"/>
      <c r="M8" s="220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15"/>
      <c r="B9" s="215"/>
      <c r="C9" s="216"/>
      <c r="D9" s="215"/>
      <c r="E9" s="21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14" t="s">
        <v>76</v>
      </c>
      <c r="C11" s="221" t="s">
        <v>140</v>
      </c>
      <c r="D11" s="214" t="s">
        <v>139</v>
      </c>
      <c r="E11" s="214" t="s">
        <v>77</v>
      </c>
      <c r="F11" s="214" t="s">
        <v>78</v>
      </c>
      <c r="G11" s="214" t="s">
        <v>79</v>
      </c>
      <c r="H11" s="225" t="s">
        <v>80</v>
      </c>
      <c r="I11" s="225" t="s">
        <v>81</v>
      </c>
      <c r="J11" s="225" t="s">
        <v>82</v>
      </c>
      <c r="K11" s="226" t="s">
        <v>83</v>
      </c>
      <c r="L11" s="226"/>
      <c r="M11" s="226"/>
      <c r="N11" s="226"/>
      <c r="O11" s="227" t="s">
        <v>5</v>
      </c>
      <c r="P11" s="227"/>
      <c r="Q11" s="227"/>
      <c r="R11" s="226" t="s">
        <v>84</v>
      </c>
      <c r="S11" s="226"/>
      <c r="T11" s="226"/>
      <c r="U11" s="226"/>
      <c r="V11" s="226"/>
      <c r="W11" s="226"/>
      <c r="X11" s="226"/>
      <c r="Y11" s="154" t="s">
        <v>6</v>
      </c>
      <c r="Z11" s="223" t="s">
        <v>85</v>
      </c>
      <c r="AA11" s="223"/>
      <c r="AB11" s="224" t="s">
        <v>86</v>
      </c>
      <c r="AC11" s="224"/>
      <c r="AD11" s="224"/>
      <c r="AE11" s="224"/>
      <c r="AF11" s="224"/>
    </row>
    <row r="12" spans="1:32" ht="96.75" x14ac:dyDescent="0.2">
      <c r="B12" s="214"/>
      <c r="C12" s="222"/>
      <c r="D12" s="214"/>
      <c r="E12" s="214"/>
      <c r="F12" s="214"/>
      <c r="G12" s="214"/>
      <c r="H12" s="225"/>
      <c r="I12" s="225"/>
      <c r="J12" s="225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139.5" x14ac:dyDescent="0.2">
      <c r="B13" s="212" t="s">
        <v>259</v>
      </c>
      <c r="C13" s="213" t="s">
        <v>346</v>
      </c>
      <c r="D13" s="194" t="s">
        <v>347</v>
      </c>
      <c r="E13" s="164" t="s">
        <v>261</v>
      </c>
      <c r="F13" s="164" t="s">
        <v>262</v>
      </c>
      <c r="G13" s="182" t="s">
        <v>263</v>
      </c>
      <c r="H13" s="184">
        <v>1</v>
      </c>
      <c r="I13" s="184">
        <v>8</v>
      </c>
      <c r="J13" s="185" t="s">
        <v>264</v>
      </c>
      <c r="K13" s="184" t="s">
        <v>147</v>
      </c>
      <c r="L13" s="173" t="s">
        <v>148</v>
      </c>
      <c r="M13" s="194" t="s">
        <v>271</v>
      </c>
      <c r="N13" s="186" t="s">
        <v>126</v>
      </c>
      <c r="O13" s="187" t="s">
        <v>105</v>
      </c>
      <c r="P13" s="187" t="s">
        <v>105</v>
      </c>
      <c r="Q13" s="187" t="s">
        <v>105</v>
      </c>
      <c r="R13" s="188">
        <v>2</v>
      </c>
      <c r="S13" s="188">
        <v>3</v>
      </c>
      <c r="T13" s="188">
        <v>6</v>
      </c>
      <c r="U13" s="188" t="s">
        <v>10</v>
      </c>
      <c r="V13" s="188">
        <v>10</v>
      </c>
      <c r="W13" s="189">
        <v>60</v>
      </c>
      <c r="X13" s="188" t="s">
        <v>2</v>
      </c>
      <c r="Y13" s="188" t="s">
        <v>270</v>
      </c>
      <c r="Z13" s="188" t="s">
        <v>176</v>
      </c>
      <c r="AA13" s="188" t="s">
        <v>18</v>
      </c>
      <c r="AB13" s="183" t="s">
        <v>105</v>
      </c>
      <c r="AC13" s="183" t="s">
        <v>105</v>
      </c>
      <c r="AD13" s="183" t="s">
        <v>272</v>
      </c>
      <c r="AE13" s="183" t="s">
        <v>273</v>
      </c>
      <c r="AF13" s="183" t="s">
        <v>105</v>
      </c>
    </row>
    <row r="14" spans="1:32" ht="139.5" x14ac:dyDescent="0.2">
      <c r="B14" s="212" t="s">
        <v>259</v>
      </c>
      <c r="C14" s="213" t="s">
        <v>346</v>
      </c>
      <c r="D14" s="194" t="s">
        <v>347</v>
      </c>
      <c r="E14" s="164" t="s">
        <v>261</v>
      </c>
      <c r="F14" s="164" t="s">
        <v>284</v>
      </c>
      <c r="G14" s="182" t="s">
        <v>263</v>
      </c>
      <c r="H14" s="184">
        <v>1</v>
      </c>
      <c r="I14" s="184">
        <v>8</v>
      </c>
      <c r="J14" s="185" t="s">
        <v>283</v>
      </c>
      <c r="K14" s="184" t="s">
        <v>147</v>
      </c>
      <c r="L14" s="186" t="s">
        <v>148</v>
      </c>
      <c r="M14" s="194" t="s">
        <v>348</v>
      </c>
      <c r="N14" s="186" t="s">
        <v>126</v>
      </c>
      <c r="O14" s="167" t="s">
        <v>105</v>
      </c>
      <c r="P14" s="187" t="s">
        <v>105</v>
      </c>
      <c r="Q14" s="187" t="s">
        <v>274</v>
      </c>
      <c r="R14" s="188">
        <v>2</v>
      </c>
      <c r="S14" s="188">
        <v>1</v>
      </c>
      <c r="T14" s="188">
        <v>2</v>
      </c>
      <c r="U14" s="188" t="s">
        <v>36</v>
      </c>
      <c r="V14" s="188">
        <v>10</v>
      </c>
      <c r="W14" s="189">
        <v>20</v>
      </c>
      <c r="X14" s="188" t="s">
        <v>3</v>
      </c>
      <c r="Y14" s="175" t="s">
        <v>275</v>
      </c>
      <c r="Z14" s="188" t="s">
        <v>171</v>
      </c>
      <c r="AA14" s="188" t="s">
        <v>18</v>
      </c>
      <c r="AB14" s="183" t="s">
        <v>105</v>
      </c>
      <c r="AC14" s="183" t="s">
        <v>105</v>
      </c>
      <c r="AD14" s="167" t="s">
        <v>105</v>
      </c>
      <c r="AE14" s="183" t="s">
        <v>276</v>
      </c>
      <c r="AF14" s="183" t="s">
        <v>277</v>
      </c>
    </row>
    <row r="15" spans="1:32" ht="139.5" x14ac:dyDescent="0.2">
      <c r="B15" s="212" t="s">
        <v>259</v>
      </c>
      <c r="C15" s="213" t="s">
        <v>346</v>
      </c>
      <c r="D15" s="194" t="s">
        <v>347</v>
      </c>
      <c r="E15" s="164" t="s">
        <v>261</v>
      </c>
      <c r="F15" s="164" t="s">
        <v>262</v>
      </c>
      <c r="G15" s="182" t="s">
        <v>263</v>
      </c>
      <c r="H15" s="184">
        <v>1</v>
      </c>
      <c r="I15" s="184">
        <v>8</v>
      </c>
      <c r="J15" s="185" t="s">
        <v>264</v>
      </c>
      <c r="K15" s="184" t="s">
        <v>102</v>
      </c>
      <c r="L15" s="173" t="s">
        <v>103</v>
      </c>
      <c r="M15" s="194" t="s">
        <v>278</v>
      </c>
      <c r="N15" s="186" t="s">
        <v>104</v>
      </c>
      <c r="O15" s="187" t="s">
        <v>105</v>
      </c>
      <c r="P15" s="187" t="s">
        <v>105</v>
      </c>
      <c r="Q15" s="187" t="s">
        <v>105</v>
      </c>
      <c r="R15" s="188">
        <v>2</v>
      </c>
      <c r="S15" s="188">
        <v>4</v>
      </c>
      <c r="T15" s="174">
        <v>8</v>
      </c>
      <c r="U15" s="188" t="s">
        <v>10</v>
      </c>
      <c r="V15" s="188">
        <v>25</v>
      </c>
      <c r="W15" s="189">
        <v>200</v>
      </c>
      <c r="X15" s="188" t="s">
        <v>1</v>
      </c>
      <c r="Y15" s="175" t="s">
        <v>267</v>
      </c>
      <c r="Z15" s="188" t="s">
        <v>106</v>
      </c>
      <c r="AA15" s="188" t="s">
        <v>18</v>
      </c>
      <c r="AB15" s="183" t="s">
        <v>105</v>
      </c>
      <c r="AC15" s="183" t="s">
        <v>105</v>
      </c>
      <c r="AD15" s="183" t="s">
        <v>182</v>
      </c>
      <c r="AE15" s="190" t="s">
        <v>183</v>
      </c>
      <c r="AF15" s="183" t="s">
        <v>105</v>
      </c>
    </row>
    <row r="16" spans="1:32" ht="150" x14ac:dyDescent="0.2">
      <c r="B16" s="212" t="s">
        <v>259</v>
      </c>
      <c r="C16" s="213" t="s">
        <v>346</v>
      </c>
      <c r="D16" s="194" t="s">
        <v>347</v>
      </c>
      <c r="E16" s="164" t="s">
        <v>261</v>
      </c>
      <c r="F16" s="164" t="s">
        <v>262</v>
      </c>
      <c r="G16" s="182" t="s">
        <v>263</v>
      </c>
      <c r="H16" s="184">
        <v>1</v>
      </c>
      <c r="I16" s="184">
        <v>8</v>
      </c>
      <c r="J16" s="185" t="s">
        <v>264</v>
      </c>
      <c r="K16" s="184" t="s">
        <v>107</v>
      </c>
      <c r="L16" s="173" t="s">
        <v>108</v>
      </c>
      <c r="M16" s="194" t="s">
        <v>279</v>
      </c>
      <c r="N16" s="186" t="s">
        <v>104</v>
      </c>
      <c r="O16" s="187" t="s">
        <v>105</v>
      </c>
      <c r="P16" s="187" t="s">
        <v>105</v>
      </c>
      <c r="Q16" s="187" t="s">
        <v>105</v>
      </c>
      <c r="R16" s="188">
        <v>2</v>
      </c>
      <c r="S16" s="188">
        <v>3</v>
      </c>
      <c r="T16" s="174">
        <v>6</v>
      </c>
      <c r="U16" s="188" t="s">
        <v>10</v>
      </c>
      <c r="V16" s="188">
        <v>25</v>
      </c>
      <c r="W16" s="189">
        <v>150</v>
      </c>
      <c r="X16" s="188" t="s">
        <v>1</v>
      </c>
      <c r="Y16" s="175" t="s">
        <v>267</v>
      </c>
      <c r="Z16" s="188" t="s">
        <v>106</v>
      </c>
      <c r="AA16" s="188" t="s">
        <v>18</v>
      </c>
      <c r="AB16" s="183" t="s">
        <v>105</v>
      </c>
      <c r="AC16" s="183" t="s">
        <v>105</v>
      </c>
      <c r="AD16" s="170" t="s">
        <v>105</v>
      </c>
      <c r="AE16" s="172" t="s">
        <v>184</v>
      </c>
      <c r="AF16" s="191" t="s">
        <v>105</v>
      </c>
    </row>
    <row r="17" spans="2:32" s="168" customFormat="1" ht="139.5" x14ac:dyDescent="0.2">
      <c r="B17" s="212" t="s">
        <v>259</v>
      </c>
      <c r="C17" s="213" t="s">
        <v>346</v>
      </c>
      <c r="D17" s="194" t="s">
        <v>260</v>
      </c>
      <c r="E17" s="164" t="s">
        <v>261</v>
      </c>
      <c r="F17" s="164" t="s">
        <v>262</v>
      </c>
      <c r="G17" s="182" t="s">
        <v>263</v>
      </c>
      <c r="H17" s="184">
        <v>1</v>
      </c>
      <c r="I17" s="184">
        <v>8</v>
      </c>
      <c r="J17" s="185" t="s">
        <v>264</v>
      </c>
      <c r="K17" s="184" t="s">
        <v>28</v>
      </c>
      <c r="L17" s="173" t="s">
        <v>125</v>
      </c>
      <c r="M17" s="194" t="s">
        <v>288</v>
      </c>
      <c r="N17" s="184" t="s">
        <v>166</v>
      </c>
      <c r="O17" s="187" t="s">
        <v>105</v>
      </c>
      <c r="P17" s="187" t="s">
        <v>105</v>
      </c>
      <c r="Q17" s="187" t="s">
        <v>105</v>
      </c>
      <c r="R17" s="188">
        <v>2</v>
      </c>
      <c r="S17" s="188">
        <v>4</v>
      </c>
      <c r="T17" s="174">
        <v>8</v>
      </c>
      <c r="U17" s="188" t="s">
        <v>10</v>
      </c>
      <c r="V17" s="188">
        <v>25</v>
      </c>
      <c r="W17" s="189">
        <v>200</v>
      </c>
      <c r="X17" s="188" t="s">
        <v>1</v>
      </c>
      <c r="Y17" s="175" t="s">
        <v>267</v>
      </c>
      <c r="Z17" s="171" t="s">
        <v>127</v>
      </c>
      <c r="AA17" s="188" t="s">
        <v>18</v>
      </c>
      <c r="AB17" s="183" t="s">
        <v>105</v>
      </c>
      <c r="AC17" s="183" t="s">
        <v>105</v>
      </c>
      <c r="AD17" s="183" t="s">
        <v>105</v>
      </c>
      <c r="AE17" s="192" t="s">
        <v>249</v>
      </c>
      <c r="AF17" s="191" t="s">
        <v>105</v>
      </c>
    </row>
    <row r="18" spans="2:32" s="169" customFormat="1" ht="139.5" x14ac:dyDescent="0.2">
      <c r="B18" s="212" t="s">
        <v>259</v>
      </c>
      <c r="C18" s="213" t="s">
        <v>346</v>
      </c>
      <c r="D18" s="194" t="s">
        <v>260</v>
      </c>
      <c r="E18" s="164" t="s">
        <v>261</v>
      </c>
      <c r="F18" s="164" t="s">
        <v>262</v>
      </c>
      <c r="G18" s="182" t="s">
        <v>263</v>
      </c>
      <c r="H18" s="184">
        <v>1</v>
      </c>
      <c r="I18" s="184">
        <v>8</v>
      </c>
      <c r="J18" s="185" t="s">
        <v>264</v>
      </c>
      <c r="K18" s="184" t="s">
        <v>109</v>
      </c>
      <c r="L18" s="184" t="s">
        <v>110</v>
      </c>
      <c r="M18" s="185" t="s">
        <v>285</v>
      </c>
      <c r="N18" s="184" t="s">
        <v>352</v>
      </c>
      <c r="O18" s="187" t="s">
        <v>105</v>
      </c>
      <c r="P18" s="187" t="s">
        <v>105</v>
      </c>
      <c r="Q18" s="187" t="s">
        <v>105</v>
      </c>
      <c r="R18" s="188">
        <v>2</v>
      </c>
      <c r="S18" s="188">
        <v>3</v>
      </c>
      <c r="T18" s="174">
        <v>6</v>
      </c>
      <c r="U18" s="188" t="s">
        <v>10</v>
      </c>
      <c r="V18" s="188">
        <v>10</v>
      </c>
      <c r="W18" s="189">
        <v>60</v>
      </c>
      <c r="X18" s="188" t="s">
        <v>2</v>
      </c>
      <c r="Y18" s="175" t="s">
        <v>270</v>
      </c>
      <c r="Z18" s="171" t="s">
        <v>112</v>
      </c>
      <c r="AA18" s="188" t="s">
        <v>18</v>
      </c>
      <c r="AB18" s="183" t="s">
        <v>105</v>
      </c>
      <c r="AC18" s="183" t="s">
        <v>105</v>
      </c>
      <c r="AD18" s="183" t="s">
        <v>105</v>
      </c>
      <c r="AE18" s="183" t="s">
        <v>353</v>
      </c>
      <c r="AF18" s="183" t="s">
        <v>105</v>
      </c>
    </row>
    <row r="19" spans="2:32" ht="125.25" customHeight="1" x14ac:dyDescent="0.2">
      <c r="B19" s="212" t="s">
        <v>259</v>
      </c>
      <c r="C19" s="213" t="s">
        <v>346</v>
      </c>
      <c r="D19" s="194" t="s">
        <v>280</v>
      </c>
      <c r="E19" s="164" t="s">
        <v>281</v>
      </c>
      <c r="F19" s="164" t="s">
        <v>262</v>
      </c>
      <c r="G19" s="182" t="s">
        <v>282</v>
      </c>
      <c r="H19" s="184">
        <v>1</v>
      </c>
      <c r="I19" s="184">
        <v>8</v>
      </c>
      <c r="J19" s="185" t="s">
        <v>264</v>
      </c>
      <c r="K19" s="184" t="s">
        <v>109</v>
      </c>
      <c r="L19" s="184" t="s">
        <v>110</v>
      </c>
      <c r="M19" s="185" t="s">
        <v>285</v>
      </c>
      <c r="N19" s="184" t="s">
        <v>352</v>
      </c>
      <c r="O19" s="187" t="s">
        <v>105</v>
      </c>
      <c r="P19" s="187" t="s">
        <v>105</v>
      </c>
      <c r="Q19" s="187" t="s">
        <v>105</v>
      </c>
      <c r="R19" s="188">
        <v>2</v>
      </c>
      <c r="S19" s="188">
        <v>3</v>
      </c>
      <c r="T19" s="174">
        <v>6</v>
      </c>
      <c r="U19" s="188" t="s">
        <v>10</v>
      </c>
      <c r="V19" s="188">
        <v>10</v>
      </c>
      <c r="W19" s="189">
        <v>60</v>
      </c>
      <c r="X19" s="188" t="s">
        <v>2</v>
      </c>
      <c r="Y19" s="175" t="s">
        <v>270</v>
      </c>
      <c r="Z19" s="171" t="s">
        <v>112</v>
      </c>
      <c r="AA19" s="188" t="s">
        <v>18</v>
      </c>
      <c r="AB19" s="183" t="s">
        <v>105</v>
      </c>
      <c r="AC19" s="183" t="s">
        <v>105</v>
      </c>
      <c r="AD19" s="183" t="s">
        <v>105</v>
      </c>
      <c r="AE19" s="183" t="s">
        <v>353</v>
      </c>
      <c r="AF19" s="183" t="s">
        <v>105</v>
      </c>
    </row>
    <row r="20" spans="2:32" ht="139.5" x14ac:dyDescent="0.2">
      <c r="B20" s="212" t="s">
        <v>259</v>
      </c>
      <c r="C20" s="213" t="s">
        <v>346</v>
      </c>
      <c r="D20" s="194" t="s">
        <v>280</v>
      </c>
      <c r="E20" s="164" t="s">
        <v>281</v>
      </c>
      <c r="F20" s="164" t="s">
        <v>262</v>
      </c>
      <c r="G20" s="182" t="s">
        <v>282</v>
      </c>
      <c r="H20" s="184">
        <v>1</v>
      </c>
      <c r="I20" s="184">
        <v>8</v>
      </c>
      <c r="J20" s="185" t="s">
        <v>264</v>
      </c>
      <c r="K20" s="184" t="s">
        <v>147</v>
      </c>
      <c r="L20" s="173" t="s">
        <v>148</v>
      </c>
      <c r="M20" s="194" t="s">
        <v>271</v>
      </c>
      <c r="N20" s="186" t="s">
        <v>126</v>
      </c>
      <c r="O20" s="187" t="s">
        <v>105</v>
      </c>
      <c r="P20" s="187" t="s">
        <v>105</v>
      </c>
      <c r="Q20" s="187" t="s">
        <v>105</v>
      </c>
      <c r="R20" s="188">
        <v>2</v>
      </c>
      <c r="S20" s="188">
        <v>3</v>
      </c>
      <c r="T20" s="188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88" t="s">
        <v>270</v>
      </c>
      <c r="Z20" s="188" t="s">
        <v>176</v>
      </c>
      <c r="AA20" s="188" t="s">
        <v>18</v>
      </c>
      <c r="AB20" s="183" t="s">
        <v>105</v>
      </c>
      <c r="AC20" s="183" t="s">
        <v>105</v>
      </c>
      <c r="AD20" s="183" t="s">
        <v>272</v>
      </c>
      <c r="AE20" s="183" t="s">
        <v>273</v>
      </c>
      <c r="AF20" s="183" t="s">
        <v>105</v>
      </c>
    </row>
    <row r="21" spans="2:32" ht="139.5" x14ac:dyDescent="0.2">
      <c r="B21" s="212" t="s">
        <v>259</v>
      </c>
      <c r="C21" s="213" t="s">
        <v>346</v>
      </c>
      <c r="D21" s="194" t="s">
        <v>280</v>
      </c>
      <c r="E21" s="164" t="s">
        <v>281</v>
      </c>
      <c r="F21" s="164" t="s">
        <v>262</v>
      </c>
      <c r="G21" s="182" t="s">
        <v>282</v>
      </c>
      <c r="H21" s="184">
        <v>1</v>
      </c>
      <c r="I21" s="184">
        <v>8</v>
      </c>
      <c r="J21" s="185" t="s">
        <v>264</v>
      </c>
      <c r="K21" s="184" t="s">
        <v>102</v>
      </c>
      <c r="L21" s="173" t="s">
        <v>103</v>
      </c>
      <c r="M21" s="194" t="s">
        <v>278</v>
      </c>
      <c r="N21" s="186" t="s">
        <v>104</v>
      </c>
      <c r="O21" s="187" t="s">
        <v>105</v>
      </c>
      <c r="P21" s="187" t="s">
        <v>105</v>
      </c>
      <c r="Q21" s="187" t="s">
        <v>105</v>
      </c>
      <c r="R21" s="188">
        <v>2</v>
      </c>
      <c r="S21" s="188">
        <v>4</v>
      </c>
      <c r="T21" s="174">
        <v>8</v>
      </c>
      <c r="U21" s="188" t="s">
        <v>10</v>
      </c>
      <c r="V21" s="188">
        <v>25</v>
      </c>
      <c r="W21" s="189">
        <v>200</v>
      </c>
      <c r="X21" s="188" t="s">
        <v>1</v>
      </c>
      <c r="Y21" s="175" t="s">
        <v>267</v>
      </c>
      <c r="Z21" s="188" t="s">
        <v>106</v>
      </c>
      <c r="AA21" s="188" t="s">
        <v>18</v>
      </c>
      <c r="AB21" s="183" t="s">
        <v>105</v>
      </c>
      <c r="AC21" s="183" t="s">
        <v>105</v>
      </c>
      <c r="AD21" s="183" t="s">
        <v>182</v>
      </c>
      <c r="AE21" s="190" t="s">
        <v>183</v>
      </c>
      <c r="AF21" s="183" t="s">
        <v>105</v>
      </c>
    </row>
    <row r="22" spans="2:32" ht="171" x14ac:dyDescent="0.2">
      <c r="B22" s="212" t="s">
        <v>259</v>
      </c>
      <c r="C22" s="213" t="s">
        <v>346</v>
      </c>
      <c r="D22" s="194" t="s">
        <v>280</v>
      </c>
      <c r="E22" s="164" t="s">
        <v>281</v>
      </c>
      <c r="F22" s="164" t="s">
        <v>262</v>
      </c>
      <c r="G22" s="182" t="s">
        <v>282</v>
      </c>
      <c r="H22" s="184">
        <v>1</v>
      </c>
      <c r="I22" s="184">
        <v>8</v>
      </c>
      <c r="J22" s="185" t="s">
        <v>264</v>
      </c>
      <c r="K22" s="184" t="s">
        <v>107</v>
      </c>
      <c r="L22" s="173" t="s">
        <v>108</v>
      </c>
      <c r="M22" s="194" t="s">
        <v>279</v>
      </c>
      <c r="N22" s="186" t="s">
        <v>104</v>
      </c>
      <c r="O22" s="187" t="s">
        <v>105</v>
      </c>
      <c r="P22" s="187" t="s">
        <v>105</v>
      </c>
      <c r="Q22" s="187" t="s">
        <v>105</v>
      </c>
      <c r="R22" s="188">
        <v>2</v>
      </c>
      <c r="S22" s="188">
        <v>3</v>
      </c>
      <c r="T22" s="174">
        <v>6</v>
      </c>
      <c r="U22" s="188" t="s">
        <v>10</v>
      </c>
      <c r="V22" s="188">
        <v>25</v>
      </c>
      <c r="W22" s="189">
        <v>150</v>
      </c>
      <c r="X22" s="188" t="s">
        <v>1</v>
      </c>
      <c r="Y22" s="175" t="s">
        <v>267</v>
      </c>
      <c r="Z22" s="188" t="s">
        <v>106</v>
      </c>
      <c r="AA22" s="188" t="s">
        <v>18</v>
      </c>
      <c r="AB22" s="183" t="s">
        <v>105</v>
      </c>
      <c r="AC22" s="183" t="s">
        <v>105</v>
      </c>
      <c r="AD22" s="170" t="s">
        <v>105</v>
      </c>
      <c r="AE22" s="172" t="s">
        <v>184</v>
      </c>
      <c r="AF22" s="191" t="s">
        <v>105</v>
      </c>
    </row>
    <row r="23" spans="2:32" ht="139.5" x14ac:dyDescent="0.2">
      <c r="B23" s="212" t="s">
        <v>259</v>
      </c>
      <c r="C23" s="213" t="s">
        <v>346</v>
      </c>
      <c r="D23" s="194" t="s">
        <v>280</v>
      </c>
      <c r="E23" s="164" t="s">
        <v>281</v>
      </c>
      <c r="F23" s="164" t="s">
        <v>262</v>
      </c>
      <c r="G23" s="182" t="s">
        <v>282</v>
      </c>
      <c r="H23" s="184">
        <v>1</v>
      </c>
      <c r="I23" s="184">
        <v>8</v>
      </c>
      <c r="J23" s="185" t="s">
        <v>264</v>
      </c>
      <c r="K23" s="184" t="s">
        <v>45</v>
      </c>
      <c r="L23" s="186" t="s">
        <v>122</v>
      </c>
      <c r="M23" s="193" t="s">
        <v>287</v>
      </c>
      <c r="N23" s="186" t="s">
        <v>123</v>
      </c>
      <c r="O23" s="187" t="s">
        <v>105</v>
      </c>
      <c r="P23" s="187" t="s">
        <v>105</v>
      </c>
      <c r="Q23" s="187" t="s">
        <v>105</v>
      </c>
      <c r="R23" s="188">
        <v>2</v>
      </c>
      <c r="S23" s="188">
        <v>3</v>
      </c>
      <c r="T23" s="188">
        <v>6</v>
      </c>
      <c r="U23" s="188" t="s">
        <v>10</v>
      </c>
      <c r="V23" s="188">
        <v>25</v>
      </c>
      <c r="W23" s="189">
        <v>150</v>
      </c>
      <c r="X23" s="188" t="s">
        <v>1</v>
      </c>
      <c r="Y23" s="188" t="s">
        <v>267</v>
      </c>
      <c r="Z23" s="188" t="s">
        <v>124</v>
      </c>
      <c r="AA23" s="188" t="s">
        <v>18</v>
      </c>
      <c r="AB23" s="183" t="s">
        <v>105</v>
      </c>
      <c r="AC23" s="183" t="s">
        <v>105</v>
      </c>
      <c r="AD23" s="192" t="s">
        <v>105</v>
      </c>
      <c r="AE23" s="195" t="s">
        <v>286</v>
      </c>
      <c r="AF23" s="191" t="s">
        <v>105</v>
      </c>
    </row>
    <row r="24" spans="2:32" ht="139.5" x14ac:dyDescent="0.2">
      <c r="B24" s="212" t="s">
        <v>259</v>
      </c>
      <c r="C24" s="213" t="s">
        <v>346</v>
      </c>
      <c r="D24" s="194" t="s">
        <v>280</v>
      </c>
      <c r="E24" s="164" t="s">
        <v>281</v>
      </c>
      <c r="F24" s="164" t="s">
        <v>262</v>
      </c>
      <c r="G24" s="182" t="s">
        <v>282</v>
      </c>
      <c r="H24" s="184">
        <v>1</v>
      </c>
      <c r="I24" s="184">
        <v>8</v>
      </c>
      <c r="J24" s="185" t="s">
        <v>264</v>
      </c>
      <c r="K24" s="184" t="s">
        <v>28</v>
      </c>
      <c r="L24" s="173" t="s">
        <v>125</v>
      </c>
      <c r="M24" s="194" t="s">
        <v>288</v>
      </c>
      <c r="N24" s="184" t="s">
        <v>166</v>
      </c>
      <c r="O24" s="187" t="s">
        <v>105</v>
      </c>
      <c r="P24" s="187" t="s">
        <v>105</v>
      </c>
      <c r="Q24" s="187" t="s">
        <v>105</v>
      </c>
      <c r="R24" s="188">
        <v>2</v>
      </c>
      <c r="S24" s="188">
        <v>4</v>
      </c>
      <c r="T24" s="174">
        <v>8</v>
      </c>
      <c r="U24" s="188" t="s">
        <v>10</v>
      </c>
      <c r="V24" s="188">
        <v>25</v>
      </c>
      <c r="W24" s="189">
        <v>200</v>
      </c>
      <c r="X24" s="188" t="s">
        <v>1</v>
      </c>
      <c r="Y24" s="175" t="s">
        <v>267</v>
      </c>
      <c r="Z24" s="171" t="s">
        <v>127</v>
      </c>
      <c r="AA24" s="188" t="s">
        <v>18</v>
      </c>
      <c r="AB24" s="183" t="s">
        <v>105</v>
      </c>
      <c r="AC24" s="183" t="s">
        <v>105</v>
      </c>
      <c r="AD24" s="183" t="s">
        <v>105</v>
      </c>
      <c r="AE24" s="192" t="s">
        <v>249</v>
      </c>
      <c r="AF24" s="191" t="s">
        <v>105</v>
      </c>
    </row>
    <row r="25" spans="2:32" s="169" customFormat="1" ht="139.5" x14ac:dyDescent="0.2">
      <c r="B25" s="212" t="s">
        <v>259</v>
      </c>
      <c r="C25" s="213" t="s">
        <v>346</v>
      </c>
      <c r="D25" s="194" t="s">
        <v>280</v>
      </c>
      <c r="E25" s="164" t="s">
        <v>281</v>
      </c>
      <c r="F25" s="164" t="s">
        <v>262</v>
      </c>
      <c r="G25" s="182" t="s">
        <v>282</v>
      </c>
      <c r="H25" s="184">
        <v>1</v>
      </c>
      <c r="I25" s="184">
        <v>8</v>
      </c>
      <c r="J25" s="185" t="s">
        <v>264</v>
      </c>
      <c r="K25" s="184" t="s">
        <v>45</v>
      </c>
      <c r="L25" s="186" t="s">
        <v>120</v>
      </c>
      <c r="M25" s="194" t="s">
        <v>295</v>
      </c>
      <c r="N25" s="186" t="s">
        <v>167</v>
      </c>
      <c r="O25" s="182" t="s">
        <v>105</v>
      </c>
      <c r="P25" s="182" t="s">
        <v>296</v>
      </c>
      <c r="Q25" s="182" t="s">
        <v>297</v>
      </c>
      <c r="R25" s="188">
        <v>2</v>
      </c>
      <c r="S25" s="188">
        <v>3</v>
      </c>
      <c r="T25" s="188">
        <v>6</v>
      </c>
      <c r="U25" s="188" t="s">
        <v>10</v>
      </c>
      <c r="V25" s="188">
        <v>10</v>
      </c>
      <c r="W25" s="189">
        <v>60</v>
      </c>
      <c r="X25" s="188" t="s">
        <v>2</v>
      </c>
      <c r="Y25" s="188" t="s">
        <v>270</v>
      </c>
      <c r="Z25" s="188" t="s">
        <v>119</v>
      </c>
      <c r="AA25" s="188" t="s">
        <v>18</v>
      </c>
      <c r="AB25" s="183" t="s">
        <v>105</v>
      </c>
      <c r="AC25" s="183" t="s">
        <v>105</v>
      </c>
      <c r="AD25" s="192" t="s">
        <v>298</v>
      </c>
      <c r="AE25" s="192" t="s">
        <v>299</v>
      </c>
      <c r="AF25" s="176" t="s">
        <v>300</v>
      </c>
    </row>
    <row r="26" spans="2:32" ht="139.5" x14ac:dyDescent="0.2">
      <c r="B26" s="212" t="s">
        <v>259</v>
      </c>
      <c r="C26" s="213" t="s">
        <v>346</v>
      </c>
      <c r="D26" s="194" t="s">
        <v>280</v>
      </c>
      <c r="E26" s="164" t="s">
        <v>289</v>
      </c>
      <c r="F26" s="164" t="s">
        <v>262</v>
      </c>
      <c r="G26" s="182" t="s">
        <v>290</v>
      </c>
      <c r="H26" s="184">
        <v>1</v>
      </c>
      <c r="I26" s="184">
        <v>8</v>
      </c>
      <c r="J26" s="185" t="s">
        <v>264</v>
      </c>
      <c r="K26" s="184" t="s">
        <v>147</v>
      </c>
      <c r="L26" s="173" t="s">
        <v>148</v>
      </c>
      <c r="M26" s="194" t="s">
        <v>271</v>
      </c>
      <c r="N26" s="186" t="s">
        <v>126</v>
      </c>
      <c r="O26" s="187" t="s">
        <v>105</v>
      </c>
      <c r="P26" s="187" t="s">
        <v>105</v>
      </c>
      <c r="Q26" s="187" t="s">
        <v>105</v>
      </c>
      <c r="R26" s="188">
        <v>2</v>
      </c>
      <c r="S26" s="188">
        <v>3</v>
      </c>
      <c r="T26" s="188">
        <v>6</v>
      </c>
      <c r="U26" s="188" t="s">
        <v>10</v>
      </c>
      <c r="V26" s="188">
        <v>10</v>
      </c>
      <c r="W26" s="189">
        <v>60</v>
      </c>
      <c r="X26" s="188" t="s">
        <v>2</v>
      </c>
      <c r="Y26" s="188" t="s">
        <v>270</v>
      </c>
      <c r="Z26" s="188" t="s">
        <v>176</v>
      </c>
      <c r="AA26" s="188" t="s">
        <v>18</v>
      </c>
      <c r="AB26" s="183" t="s">
        <v>105</v>
      </c>
      <c r="AC26" s="183" t="s">
        <v>105</v>
      </c>
      <c r="AD26" s="183" t="s">
        <v>272</v>
      </c>
      <c r="AE26" s="183" t="s">
        <v>273</v>
      </c>
      <c r="AF26" s="183" t="s">
        <v>105</v>
      </c>
    </row>
    <row r="27" spans="2:32" ht="139.5" x14ac:dyDescent="0.2">
      <c r="B27" s="212" t="s">
        <v>259</v>
      </c>
      <c r="C27" s="213" t="s">
        <v>346</v>
      </c>
      <c r="D27" s="194" t="s">
        <v>280</v>
      </c>
      <c r="E27" s="164" t="s">
        <v>289</v>
      </c>
      <c r="F27" s="164" t="s">
        <v>262</v>
      </c>
      <c r="G27" s="182" t="s">
        <v>290</v>
      </c>
      <c r="H27" s="184">
        <v>1</v>
      </c>
      <c r="I27" s="184">
        <v>8</v>
      </c>
      <c r="J27" s="185" t="s">
        <v>264</v>
      </c>
      <c r="K27" s="184" t="s">
        <v>102</v>
      </c>
      <c r="L27" s="173" t="s">
        <v>103</v>
      </c>
      <c r="M27" s="194" t="s">
        <v>278</v>
      </c>
      <c r="N27" s="186" t="s">
        <v>104</v>
      </c>
      <c r="O27" s="187" t="s">
        <v>105</v>
      </c>
      <c r="P27" s="187" t="s">
        <v>105</v>
      </c>
      <c r="Q27" s="187" t="s">
        <v>105</v>
      </c>
      <c r="R27" s="188">
        <v>2</v>
      </c>
      <c r="S27" s="188">
        <v>4</v>
      </c>
      <c r="T27" s="174">
        <v>8</v>
      </c>
      <c r="U27" s="188" t="s">
        <v>10</v>
      </c>
      <c r="V27" s="188">
        <v>25</v>
      </c>
      <c r="W27" s="189">
        <v>200</v>
      </c>
      <c r="X27" s="188" t="s">
        <v>1</v>
      </c>
      <c r="Y27" s="175" t="s">
        <v>267</v>
      </c>
      <c r="Z27" s="188" t="s">
        <v>106</v>
      </c>
      <c r="AA27" s="188" t="s">
        <v>18</v>
      </c>
      <c r="AB27" s="183" t="s">
        <v>105</v>
      </c>
      <c r="AC27" s="183" t="s">
        <v>105</v>
      </c>
      <c r="AD27" s="183" t="s">
        <v>182</v>
      </c>
      <c r="AE27" s="190" t="s">
        <v>183</v>
      </c>
      <c r="AF27" s="183" t="s">
        <v>105</v>
      </c>
    </row>
    <row r="28" spans="2:32" ht="150" x14ac:dyDescent="0.2">
      <c r="B28" s="212" t="s">
        <v>259</v>
      </c>
      <c r="C28" s="213" t="s">
        <v>346</v>
      </c>
      <c r="D28" s="194" t="s">
        <v>280</v>
      </c>
      <c r="E28" s="164" t="s">
        <v>289</v>
      </c>
      <c r="F28" s="164" t="s">
        <v>262</v>
      </c>
      <c r="G28" s="182" t="s">
        <v>290</v>
      </c>
      <c r="H28" s="184">
        <v>1</v>
      </c>
      <c r="I28" s="184">
        <v>8</v>
      </c>
      <c r="J28" s="185" t="s">
        <v>264</v>
      </c>
      <c r="K28" s="184" t="s">
        <v>107</v>
      </c>
      <c r="L28" s="173" t="s">
        <v>108</v>
      </c>
      <c r="M28" s="194" t="s">
        <v>279</v>
      </c>
      <c r="N28" s="186" t="s">
        <v>104</v>
      </c>
      <c r="O28" s="187" t="s">
        <v>105</v>
      </c>
      <c r="P28" s="187" t="s">
        <v>105</v>
      </c>
      <c r="Q28" s="187" t="s">
        <v>105</v>
      </c>
      <c r="R28" s="188">
        <v>2</v>
      </c>
      <c r="S28" s="188">
        <v>3</v>
      </c>
      <c r="T28" s="174">
        <v>6</v>
      </c>
      <c r="U28" s="188" t="s">
        <v>10</v>
      </c>
      <c r="V28" s="188">
        <v>25</v>
      </c>
      <c r="W28" s="189">
        <v>150</v>
      </c>
      <c r="X28" s="188" t="s">
        <v>1</v>
      </c>
      <c r="Y28" s="175" t="s">
        <v>267</v>
      </c>
      <c r="Z28" s="188" t="s">
        <v>106</v>
      </c>
      <c r="AA28" s="188" t="s">
        <v>18</v>
      </c>
      <c r="AB28" s="183" t="s">
        <v>105</v>
      </c>
      <c r="AC28" s="183" t="s">
        <v>105</v>
      </c>
      <c r="AD28" s="170" t="s">
        <v>105</v>
      </c>
      <c r="AE28" s="172" t="s">
        <v>184</v>
      </c>
      <c r="AF28" s="191" t="s">
        <v>105</v>
      </c>
    </row>
    <row r="29" spans="2:32" ht="139.5" x14ac:dyDescent="0.2">
      <c r="B29" s="212" t="s">
        <v>259</v>
      </c>
      <c r="C29" s="213" t="s">
        <v>346</v>
      </c>
      <c r="D29" s="194" t="s">
        <v>280</v>
      </c>
      <c r="E29" s="164" t="s">
        <v>289</v>
      </c>
      <c r="F29" s="164" t="s">
        <v>262</v>
      </c>
      <c r="G29" s="182" t="s">
        <v>290</v>
      </c>
      <c r="H29" s="184">
        <v>1</v>
      </c>
      <c r="I29" s="184">
        <v>8</v>
      </c>
      <c r="J29" s="185" t="s">
        <v>264</v>
      </c>
      <c r="K29" s="184" t="s">
        <v>45</v>
      </c>
      <c r="L29" s="186" t="s">
        <v>122</v>
      </c>
      <c r="M29" s="193" t="s">
        <v>287</v>
      </c>
      <c r="N29" s="186" t="s">
        <v>123</v>
      </c>
      <c r="O29" s="187" t="s">
        <v>105</v>
      </c>
      <c r="P29" s="187" t="s">
        <v>105</v>
      </c>
      <c r="Q29" s="187" t="s">
        <v>105</v>
      </c>
      <c r="R29" s="188">
        <v>2</v>
      </c>
      <c r="S29" s="188">
        <v>3</v>
      </c>
      <c r="T29" s="188">
        <v>6</v>
      </c>
      <c r="U29" s="188" t="s">
        <v>10</v>
      </c>
      <c r="V29" s="188">
        <v>25</v>
      </c>
      <c r="W29" s="189">
        <v>150</v>
      </c>
      <c r="X29" s="188" t="s">
        <v>1</v>
      </c>
      <c r="Y29" s="188" t="s">
        <v>267</v>
      </c>
      <c r="Z29" s="188" t="s">
        <v>124</v>
      </c>
      <c r="AA29" s="188" t="s">
        <v>18</v>
      </c>
      <c r="AB29" s="183" t="s">
        <v>105</v>
      </c>
      <c r="AC29" s="183" t="s">
        <v>105</v>
      </c>
      <c r="AD29" s="192" t="s">
        <v>105</v>
      </c>
      <c r="AE29" s="195" t="s">
        <v>286</v>
      </c>
      <c r="AF29" s="191" t="s">
        <v>105</v>
      </c>
    </row>
    <row r="30" spans="2:32" s="169" customFormat="1" ht="139.5" x14ac:dyDescent="0.2">
      <c r="B30" s="212" t="s">
        <v>259</v>
      </c>
      <c r="C30" s="213" t="s">
        <v>346</v>
      </c>
      <c r="D30" s="194" t="s">
        <v>280</v>
      </c>
      <c r="E30" s="164" t="s">
        <v>289</v>
      </c>
      <c r="F30" s="164" t="s">
        <v>262</v>
      </c>
      <c r="G30" s="182" t="s">
        <v>290</v>
      </c>
      <c r="H30" s="184">
        <v>1</v>
      </c>
      <c r="I30" s="184">
        <v>8</v>
      </c>
      <c r="J30" s="185" t="s">
        <v>264</v>
      </c>
      <c r="K30" s="184" t="s">
        <v>45</v>
      </c>
      <c r="L30" s="186" t="s">
        <v>120</v>
      </c>
      <c r="M30" s="194" t="s">
        <v>295</v>
      </c>
      <c r="N30" s="186" t="s">
        <v>167</v>
      </c>
      <c r="O30" s="182" t="s">
        <v>105</v>
      </c>
      <c r="P30" s="182" t="s">
        <v>296</v>
      </c>
      <c r="Q30" s="182" t="s">
        <v>297</v>
      </c>
      <c r="R30" s="188">
        <v>2</v>
      </c>
      <c r="S30" s="188">
        <v>3</v>
      </c>
      <c r="T30" s="188">
        <v>6</v>
      </c>
      <c r="U30" s="188" t="s">
        <v>10</v>
      </c>
      <c r="V30" s="188">
        <v>10</v>
      </c>
      <c r="W30" s="189">
        <v>60</v>
      </c>
      <c r="X30" s="188" t="s">
        <v>2</v>
      </c>
      <c r="Y30" s="188" t="s">
        <v>270</v>
      </c>
      <c r="Z30" s="188" t="s">
        <v>119</v>
      </c>
      <c r="AA30" s="188" t="s">
        <v>18</v>
      </c>
      <c r="AB30" s="183" t="s">
        <v>105</v>
      </c>
      <c r="AC30" s="183" t="s">
        <v>105</v>
      </c>
      <c r="AD30" s="192" t="s">
        <v>298</v>
      </c>
      <c r="AE30" s="192" t="s">
        <v>299</v>
      </c>
      <c r="AF30" s="176" t="s">
        <v>300</v>
      </c>
    </row>
    <row r="31" spans="2:32" ht="139.5" x14ac:dyDescent="0.2">
      <c r="B31" s="212" t="s">
        <v>259</v>
      </c>
      <c r="C31" s="213" t="s">
        <v>346</v>
      </c>
      <c r="D31" s="194" t="s">
        <v>280</v>
      </c>
      <c r="E31" s="164" t="s">
        <v>289</v>
      </c>
      <c r="F31" s="164" t="s">
        <v>262</v>
      </c>
      <c r="G31" s="182" t="s">
        <v>290</v>
      </c>
      <c r="H31" s="184">
        <v>1</v>
      </c>
      <c r="I31" s="184">
        <v>8</v>
      </c>
      <c r="J31" s="185" t="s">
        <v>264</v>
      </c>
      <c r="K31" s="184" t="s">
        <v>28</v>
      </c>
      <c r="L31" s="173" t="s">
        <v>125</v>
      </c>
      <c r="M31" s="194" t="s">
        <v>288</v>
      </c>
      <c r="N31" s="184" t="s">
        <v>166</v>
      </c>
      <c r="O31" s="187" t="s">
        <v>105</v>
      </c>
      <c r="P31" s="187" t="s">
        <v>105</v>
      </c>
      <c r="Q31" s="187" t="s">
        <v>105</v>
      </c>
      <c r="R31" s="188">
        <v>2</v>
      </c>
      <c r="S31" s="188">
        <v>4</v>
      </c>
      <c r="T31" s="174">
        <v>8</v>
      </c>
      <c r="U31" s="188" t="s">
        <v>10</v>
      </c>
      <c r="V31" s="188">
        <v>25</v>
      </c>
      <c r="W31" s="189">
        <v>200</v>
      </c>
      <c r="X31" s="188" t="s">
        <v>1</v>
      </c>
      <c r="Y31" s="175" t="s">
        <v>267</v>
      </c>
      <c r="Z31" s="171" t="s">
        <v>127</v>
      </c>
      <c r="AA31" s="188" t="s">
        <v>18</v>
      </c>
      <c r="AB31" s="183" t="s">
        <v>105</v>
      </c>
      <c r="AC31" s="183" t="s">
        <v>105</v>
      </c>
      <c r="AD31" s="183" t="s">
        <v>105</v>
      </c>
      <c r="AE31" s="192" t="s">
        <v>249</v>
      </c>
      <c r="AF31" s="191" t="s">
        <v>105</v>
      </c>
    </row>
    <row r="32" spans="2:32" ht="139.5" x14ac:dyDescent="0.2">
      <c r="B32" s="212" t="s">
        <v>259</v>
      </c>
      <c r="C32" s="213" t="s">
        <v>346</v>
      </c>
      <c r="D32" s="194" t="s">
        <v>280</v>
      </c>
      <c r="E32" s="164" t="s">
        <v>292</v>
      </c>
      <c r="F32" s="164" t="s">
        <v>262</v>
      </c>
      <c r="G32" s="182" t="s">
        <v>291</v>
      </c>
      <c r="H32" s="184">
        <v>1</v>
      </c>
      <c r="I32" s="184">
        <v>8</v>
      </c>
      <c r="J32" s="185" t="s">
        <v>264</v>
      </c>
      <c r="K32" s="184" t="s">
        <v>109</v>
      </c>
      <c r="L32" s="184" t="s">
        <v>110</v>
      </c>
      <c r="M32" s="185" t="s">
        <v>285</v>
      </c>
      <c r="N32" s="184" t="s">
        <v>352</v>
      </c>
      <c r="O32" s="187" t="s">
        <v>105</v>
      </c>
      <c r="P32" s="187" t="s">
        <v>105</v>
      </c>
      <c r="Q32" s="187" t="s">
        <v>105</v>
      </c>
      <c r="R32" s="188">
        <v>2</v>
      </c>
      <c r="S32" s="188">
        <v>3</v>
      </c>
      <c r="T32" s="174">
        <v>6</v>
      </c>
      <c r="U32" s="188" t="s">
        <v>10</v>
      </c>
      <c r="V32" s="188">
        <v>10</v>
      </c>
      <c r="W32" s="189">
        <v>60</v>
      </c>
      <c r="X32" s="188" t="s">
        <v>2</v>
      </c>
      <c r="Y32" s="175" t="s">
        <v>270</v>
      </c>
      <c r="Z32" s="171" t="s">
        <v>112</v>
      </c>
      <c r="AA32" s="188" t="s">
        <v>18</v>
      </c>
      <c r="AB32" s="183" t="s">
        <v>105</v>
      </c>
      <c r="AC32" s="183" t="s">
        <v>105</v>
      </c>
      <c r="AD32" s="183" t="s">
        <v>105</v>
      </c>
      <c r="AE32" s="183" t="s">
        <v>353</v>
      </c>
      <c r="AF32" s="183" t="s">
        <v>105</v>
      </c>
    </row>
    <row r="33" spans="2:32" s="169" customFormat="1" ht="139.5" x14ac:dyDescent="0.2">
      <c r="B33" s="212" t="s">
        <v>259</v>
      </c>
      <c r="C33" s="213" t="s">
        <v>346</v>
      </c>
      <c r="D33" s="194" t="s">
        <v>280</v>
      </c>
      <c r="E33" s="164" t="s">
        <v>292</v>
      </c>
      <c r="F33" s="164" t="s">
        <v>262</v>
      </c>
      <c r="G33" s="182" t="s">
        <v>291</v>
      </c>
      <c r="H33" s="184">
        <v>1</v>
      </c>
      <c r="I33" s="184">
        <v>8</v>
      </c>
      <c r="J33" s="185" t="s">
        <v>264</v>
      </c>
      <c r="K33" s="184" t="s">
        <v>115</v>
      </c>
      <c r="L33" s="173" t="s">
        <v>116</v>
      </c>
      <c r="M33" s="194" t="s">
        <v>265</v>
      </c>
      <c r="N33" s="184" t="s">
        <v>352</v>
      </c>
      <c r="O33" s="187" t="s">
        <v>105</v>
      </c>
      <c r="P33" s="187" t="s">
        <v>105</v>
      </c>
      <c r="Q33" s="187" t="s">
        <v>105</v>
      </c>
      <c r="R33" s="188">
        <v>6</v>
      </c>
      <c r="S33" s="188">
        <v>4</v>
      </c>
      <c r="T33" s="174">
        <v>24</v>
      </c>
      <c r="U33" s="188" t="s">
        <v>266</v>
      </c>
      <c r="V33" s="188">
        <v>10</v>
      </c>
      <c r="W33" s="189">
        <v>240</v>
      </c>
      <c r="X33" s="188" t="s">
        <v>1</v>
      </c>
      <c r="Y33" s="175" t="s">
        <v>267</v>
      </c>
      <c r="Z33" s="188" t="s">
        <v>127</v>
      </c>
      <c r="AA33" s="188" t="s">
        <v>18</v>
      </c>
      <c r="AB33" s="183" t="s">
        <v>105</v>
      </c>
      <c r="AC33" s="183" t="s">
        <v>105</v>
      </c>
      <c r="AD33" s="183" t="s">
        <v>268</v>
      </c>
      <c r="AE33" s="190" t="s">
        <v>269</v>
      </c>
      <c r="AF33" s="183" t="s">
        <v>105</v>
      </c>
    </row>
    <row r="34" spans="2:32" ht="139.5" x14ac:dyDescent="0.2">
      <c r="B34" s="212" t="s">
        <v>259</v>
      </c>
      <c r="C34" s="213" t="s">
        <v>346</v>
      </c>
      <c r="D34" s="194" t="s">
        <v>280</v>
      </c>
      <c r="E34" s="164" t="s">
        <v>281</v>
      </c>
      <c r="F34" s="164" t="s">
        <v>262</v>
      </c>
      <c r="G34" s="182" t="s">
        <v>291</v>
      </c>
      <c r="H34" s="184">
        <v>1</v>
      </c>
      <c r="I34" s="184">
        <v>8</v>
      </c>
      <c r="J34" s="185" t="s">
        <v>264</v>
      </c>
      <c r="K34" s="184" t="s">
        <v>147</v>
      </c>
      <c r="L34" s="173" t="s">
        <v>148</v>
      </c>
      <c r="M34" s="194" t="s">
        <v>271</v>
      </c>
      <c r="N34" s="186" t="s">
        <v>126</v>
      </c>
      <c r="O34" s="187" t="s">
        <v>105</v>
      </c>
      <c r="P34" s="187" t="s">
        <v>105</v>
      </c>
      <c r="Q34" s="187" t="s">
        <v>105</v>
      </c>
      <c r="R34" s="188">
        <v>2</v>
      </c>
      <c r="S34" s="188">
        <v>3</v>
      </c>
      <c r="T34" s="188">
        <v>6</v>
      </c>
      <c r="U34" s="188" t="s">
        <v>10</v>
      </c>
      <c r="V34" s="188">
        <v>10</v>
      </c>
      <c r="W34" s="189">
        <v>60</v>
      </c>
      <c r="X34" s="188" t="s">
        <v>2</v>
      </c>
      <c r="Y34" s="188" t="s">
        <v>270</v>
      </c>
      <c r="Z34" s="188" t="s">
        <v>176</v>
      </c>
      <c r="AA34" s="188" t="s">
        <v>18</v>
      </c>
      <c r="AB34" s="183" t="s">
        <v>105</v>
      </c>
      <c r="AC34" s="183" t="s">
        <v>105</v>
      </c>
      <c r="AD34" s="183" t="s">
        <v>272</v>
      </c>
      <c r="AE34" s="183" t="s">
        <v>273</v>
      </c>
      <c r="AF34" s="183" t="s">
        <v>105</v>
      </c>
    </row>
    <row r="35" spans="2:32" ht="139.5" x14ac:dyDescent="0.2">
      <c r="B35" s="212" t="s">
        <v>259</v>
      </c>
      <c r="C35" s="213" t="s">
        <v>346</v>
      </c>
      <c r="D35" s="194" t="s">
        <v>280</v>
      </c>
      <c r="E35" s="164" t="s">
        <v>281</v>
      </c>
      <c r="F35" s="164" t="s">
        <v>262</v>
      </c>
      <c r="G35" s="182" t="s">
        <v>291</v>
      </c>
      <c r="H35" s="184">
        <v>1</v>
      </c>
      <c r="I35" s="184">
        <v>8</v>
      </c>
      <c r="J35" s="185" t="s">
        <v>264</v>
      </c>
      <c r="K35" s="184" t="s">
        <v>102</v>
      </c>
      <c r="L35" s="173" t="s">
        <v>103</v>
      </c>
      <c r="M35" s="194" t="s">
        <v>278</v>
      </c>
      <c r="N35" s="186" t="s">
        <v>104</v>
      </c>
      <c r="O35" s="187" t="s">
        <v>105</v>
      </c>
      <c r="P35" s="187" t="s">
        <v>105</v>
      </c>
      <c r="Q35" s="187" t="s">
        <v>105</v>
      </c>
      <c r="R35" s="188">
        <v>2</v>
      </c>
      <c r="S35" s="188">
        <v>4</v>
      </c>
      <c r="T35" s="174">
        <v>8</v>
      </c>
      <c r="U35" s="188" t="s">
        <v>10</v>
      </c>
      <c r="V35" s="188">
        <v>25</v>
      </c>
      <c r="W35" s="189">
        <v>200</v>
      </c>
      <c r="X35" s="188" t="s">
        <v>1</v>
      </c>
      <c r="Y35" s="175" t="s">
        <v>267</v>
      </c>
      <c r="Z35" s="188" t="s">
        <v>106</v>
      </c>
      <c r="AA35" s="188" t="s">
        <v>18</v>
      </c>
      <c r="AB35" s="183" t="s">
        <v>105</v>
      </c>
      <c r="AC35" s="183" t="s">
        <v>105</v>
      </c>
      <c r="AD35" s="183" t="s">
        <v>182</v>
      </c>
      <c r="AE35" s="190" t="s">
        <v>183</v>
      </c>
      <c r="AF35" s="183" t="s">
        <v>105</v>
      </c>
    </row>
    <row r="36" spans="2:32" ht="89.25" customHeight="1" x14ac:dyDescent="0.2">
      <c r="B36" s="212" t="s">
        <v>259</v>
      </c>
      <c r="C36" s="213" t="s">
        <v>346</v>
      </c>
      <c r="D36" s="194" t="s">
        <v>280</v>
      </c>
      <c r="E36" s="164" t="s">
        <v>281</v>
      </c>
      <c r="F36" s="164" t="s">
        <v>262</v>
      </c>
      <c r="G36" s="182" t="s">
        <v>291</v>
      </c>
      <c r="H36" s="184">
        <v>1</v>
      </c>
      <c r="I36" s="184">
        <v>8</v>
      </c>
      <c r="J36" s="185" t="s">
        <v>264</v>
      </c>
      <c r="K36" s="184" t="s">
        <v>107</v>
      </c>
      <c r="L36" s="173" t="s">
        <v>108</v>
      </c>
      <c r="M36" s="194" t="s">
        <v>279</v>
      </c>
      <c r="N36" s="186" t="s">
        <v>104</v>
      </c>
      <c r="O36" s="187" t="s">
        <v>105</v>
      </c>
      <c r="P36" s="187" t="s">
        <v>105</v>
      </c>
      <c r="Q36" s="187" t="s">
        <v>105</v>
      </c>
      <c r="R36" s="188">
        <v>2</v>
      </c>
      <c r="S36" s="188">
        <v>3</v>
      </c>
      <c r="T36" s="174">
        <v>6</v>
      </c>
      <c r="U36" s="188" t="s">
        <v>10</v>
      </c>
      <c r="V36" s="188">
        <v>25</v>
      </c>
      <c r="W36" s="189">
        <v>150</v>
      </c>
      <c r="X36" s="188" t="s">
        <v>1</v>
      </c>
      <c r="Y36" s="175" t="s">
        <v>267</v>
      </c>
      <c r="Z36" s="188" t="s">
        <v>106</v>
      </c>
      <c r="AA36" s="188" t="s">
        <v>18</v>
      </c>
      <c r="AB36" s="183" t="s">
        <v>105</v>
      </c>
      <c r="AC36" s="183" t="s">
        <v>105</v>
      </c>
      <c r="AD36" s="170" t="s">
        <v>105</v>
      </c>
      <c r="AE36" s="172" t="s">
        <v>184</v>
      </c>
      <c r="AF36" s="191" t="s">
        <v>105</v>
      </c>
    </row>
    <row r="37" spans="2:32" ht="139.5" x14ac:dyDescent="0.2">
      <c r="B37" s="212" t="s">
        <v>259</v>
      </c>
      <c r="C37" s="213" t="s">
        <v>346</v>
      </c>
      <c r="D37" s="194" t="s">
        <v>280</v>
      </c>
      <c r="E37" s="164" t="s">
        <v>281</v>
      </c>
      <c r="F37" s="164" t="s">
        <v>262</v>
      </c>
      <c r="G37" s="182" t="s">
        <v>291</v>
      </c>
      <c r="H37" s="184">
        <v>1</v>
      </c>
      <c r="I37" s="184">
        <v>8</v>
      </c>
      <c r="J37" s="185" t="s">
        <v>264</v>
      </c>
      <c r="K37" s="184" t="s">
        <v>45</v>
      </c>
      <c r="L37" s="186" t="s">
        <v>122</v>
      </c>
      <c r="M37" s="193" t="s">
        <v>287</v>
      </c>
      <c r="N37" s="186" t="s">
        <v>123</v>
      </c>
      <c r="O37" s="187" t="s">
        <v>105</v>
      </c>
      <c r="P37" s="187" t="s">
        <v>105</v>
      </c>
      <c r="Q37" s="187" t="s">
        <v>105</v>
      </c>
      <c r="R37" s="188">
        <v>2</v>
      </c>
      <c r="S37" s="188">
        <v>3</v>
      </c>
      <c r="T37" s="188">
        <v>6</v>
      </c>
      <c r="U37" s="188" t="s">
        <v>10</v>
      </c>
      <c r="V37" s="188">
        <v>25</v>
      </c>
      <c r="W37" s="189">
        <v>150</v>
      </c>
      <c r="X37" s="188" t="s">
        <v>1</v>
      </c>
      <c r="Y37" s="188" t="s">
        <v>267</v>
      </c>
      <c r="Z37" s="188" t="s">
        <v>124</v>
      </c>
      <c r="AA37" s="188" t="s">
        <v>18</v>
      </c>
      <c r="AB37" s="183" t="s">
        <v>105</v>
      </c>
      <c r="AC37" s="183" t="s">
        <v>105</v>
      </c>
      <c r="AD37" s="192" t="s">
        <v>105</v>
      </c>
      <c r="AE37" s="195" t="s">
        <v>286</v>
      </c>
      <c r="AF37" s="191" t="s">
        <v>105</v>
      </c>
    </row>
    <row r="38" spans="2:32" s="169" customFormat="1" ht="129.75" customHeight="1" x14ac:dyDescent="0.2">
      <c r="B38" s="212" t="s">
        <v>259</v>
      </c>
      <c r="C38" s="213" t="s">
        <v>346</v>
      </c>
      <c r="D38" s="194" t="s">
        <v>280</v>
      </c>
      <c r="E38" s="164" t="s">
        <v>281</v>
      </c>
      <c r="F38" s="164" t="s">
        <v>262</v>
      </c>
      <c r="G38" s="182" t="s">
        <v>291</v>
      </c>
      <c r="H38" s="184">
        <v>1</v>
      </c>
      <c r="I38" s="184">
        <v>8</v>
      </c>
      <c r="J38" s="185" t="s">
        <v>264</v>
      </c>
      <c r="K38" s="184" t="s">
        <v>45</v>
      </c>
      <c r="L38" s="186" t="s">
        <v>120</v>
      </c>
      <c r="M38" s="194" t="s">
        <v>295</v>
      </c>
      <c r="N38" s="186" t="s">
        <v>167</v>
      </c>
      <c r="O38" s="182" t="s">
        <v>105</v>
      </c>
      <c r="P38" s="182" t="s">
        <v>296</v>
      </c>
      <c r="Q38" s="182" t="s">
        <v>297</v>
      </c>
      <c r="R38" s="188">
        <v>2</v>
      </c>
      <c r="S38" s="188">
        <v>3</v>
      </c>
      <c r="T38" s="188">
        <v>6</v>
      </c>
      <c r="U38" s="188" t="s">
        <v>10</v>
      </c>
      <c r="V38" s="188">
        <v>10</v>
      </c>
      <c r="W38" s="189">
        <v>60</v>
      </c>
      <c r="X38" s="188" t="s">
        <v>2</v>
      </c>
      <c r="Y38" s="188" t="s">
        <v>270</v>
      </c>
      <c r="Z38" s="188" t="s">
        <v>119</v>
      </c>
      <c r="AA38" s="188" t="s">
        <v>18</v>
      </c>
      <c r="AB38" s="183" t="s">
        <v>105</v>
      </c>
      <c r="AC38" s="183" t="s">
        <v>105</v>
      </c>
      <c r="AD38" s="192" t="s">
        <v>298</v>
      </c>
      <c r="AE38" s="192" t="s">
        <v>299</v>
      </c>
      <c r="AF38" s="176" t="s">
        <v>300</v>
      </c>
    </row>
    <row r="39" spans="2:32" s="169" customFormat="1" ht="129.75" customHeight="1" x14ac:dyDescent="0.2">
      <c r="B39" s="212" t="s">
        <v>259</v>
      </c>
      <c r="C39" s="213" t="s">
        <v>346</v>
      </c>
      <c r="D39" s="194" t="s">
        <v>260</v>
      </c>
      <c r="E39" s="164" t="s">
        <v>349</v>
      </c>
      <c r="F39" s="164" t="s">
        <v>350</v>
      </c>
      <c r="G39" s="182" t="s">
        <v>351</v>
      </c>
      <c r="H39" s="184">
        <v>1</v>
      </c>
      <c r="I39" s="184">
        <v>8</v>
      </c>
      <c r="J39" s="185" t="s">
        <v>264</v>
      </c>
      <c r="K39" s="184" t="s">
        <v>115</v>
      </c>
      <c r="L39" s="173" t="s">
        <v>116</v>
      </c>
      <c r="M39" s="194" t="s">
        <v>265</v>
      </c>
      <c r="N39" s="184" t="s">
        <v>352</v>
      </c>
      <c r="O39" s="187" t="s">
        <v>105</v>
      </c>
      <c r="P39" s="187" t="s">
        <v>105</v>
      </c>
      <c r="Q39" s="187" t="s">
        <v>105</v>
      </c>
      <c r="R39" s="188">
        <v>6</v>
      </c>
      <c r="S39" s="188">
        <v>4</v>
      </c>
      <c r="T39" s="174">
        <v>24</v>
      </c>
      <c r="U39" s="188" t="s">
        <v>266</v>
      </c>
      <c r="V39" s="188">
        <v>10</v>
      </c>
      <c r="W39" s="189">
        <v>240</v>
      </c>
      <c r="X39" s="188" t="s">
        <v>1</v>
      </c>
      <c r="Y39" s="175" t="s">
        <v>267</v>
      </c>
      <c r="Z39" s="188" t="s">
        <v>127</v>
      </c>
      <c r="AA39" s="188" t="s">
        <v>18</v>
      </c>
      <c r="AB39" s="183" t="s">
        <v>105</v>
      </c>
      <c r="AC39" s="183" t="s">
        <v>105</v>
      </c>
      <c r="AD39" s="183" t="s">
        <v>268</v>
      </c>
      <c r="AE39" s="190" t="s">
        <v>269</v>
      </c>
      <c r="AF39" s="183" t="s">
        <v>105</v>
      </c>
    </row>
    <row r="40" spans="2:32" s="169" customFormat="1" ht="129.75" customHeight="1" x14ac:dyDescent="0.2">
      <c r="B40" s="212" t="s">
        <v>259</v>
      </c>
      <c r="C40" s="213" t="s">
        <v>346</v>
      </c>
      <c r="D40" s="194" t="s">
        <v>260</v>
      </c>
      <c r="E40" s="164" t="s">
        <v>349</v>
      </c>
      <c r="F40" s="164" t="s">
        <v>350</v>
      </c>
      <c r="G40" s="182" t="s">
        <v>351</v>
      </c>
      <c r="H40" s="184">
        <v>1</v>
      </c>
      <c r="I40" s="184">
        <v>8</v>
      </c>
      <c r="J40" s="185" t="s">
        <v>264</v>
      </c>
      <c r="K40" s="184" t="s">
        <v>45</v>
      </c>
      <c r="L40" s="186" t="s">
        <v>120</v>
      </c>
      <c r="M40" s="194" t="s">
        <v>295</v>
      </c>
      <c r="N40" s="186" t="s">
        <v>167</v>
      </c>
      <c r="O40" s="182" t="s">
        <v>105</v>
      </c>
      <c r="P40" s="182" t="s">
        <v>296</v>
      </c>
      <c r="Q40" s="182" t="s">
        <v>297</v>
      </c>
      <c r="R40" s="188">
        <v>2</v>
      </c>
      <c r="S40" s="188">
        <v>3</v>
      </c>
      <c r="T40" s="188">
        <v>6</v>
      </c>
      <c r="U40" s="188" t="s">
        <v>10</v>
      </c>
      <c r="V40" s="188">
        <v>10</v>
      </c>
      <c r="W40" s="189">
        <v>60</v>
      </c>
      <c r="X40" s="188" t="s">
        <v>2</v>
      </c>
      <c r="Y40" s="188" t="s">
        <v>270</v>
      </c>
      <c r="Z40" s="188" t="s">
        <v>119</v>
      </c>
      <c r="AA40" s="188" t="s">
        <v>18</v>
      </c>
      <c r="AB40" s="183" t="s">
        <v>105</v>
      </c>
      <c r="AC40" s="183" t="s">
        <v>105</v>
      </c>
      <c r="AD40" s="192" t="s">
        <v>298</v>
      </c>
      <c r="AE40" s="192" t="s">
        <v>299</v>
      </c>
      <c r="AF40" s="176" t="s">
        <v>300</v>
      </c>
    </row>
    <row r="41" spans="2:32" s="169" customFormat="1" ht="129.75" customHeight="1" x14ac:dyDescent="0.2">
      <c r="B41" s="212" t="s">
        <v>259</v>
      </c>
      <c r="C41" s="213" t="s">
        <v>346</v>
      </c>
      <c r="D41" s="194" t="s">
        <v>260</v>
      </c>
      <c r="E41" s="164" t="s">
        <v>349</v>
      </c>
      <c r="F41" s="164" t="s">
        <v>350</v>
      </c>
      <c r="G41" s="182" t="s">
        <v>351</v>
      </c>
      <c r="H41" s="184">
        <v>1</v>
      </c>
      <c r="I41" s="184">
        <v>8</v>
      </c>
      <c r="J41" s="185" t="s">
        <v>264</v>
      </c>
      <c r="K41" s="184" t="s">
        <v>147</v>
      </c>
      <c r="L41" s="173" t="s">
        <v>148</v>
      </c>
      <c r="M41" s="194" t="s">
        <v>271</v>
      </c>
      <c r="N41" s="186" t="s">
        <v>126</v>
      </c>
      <c r="O41" s="187" t="s">
        <v>105</v>
      </c>
      <c r="P41" s="187" t="s">
        <v>105</v>
      </c>
      <c r="Q41" s="187" t="s">
        <v>105</v>
      </c>
      <c r="R41" s="188">
        <v>2</v>
      </c>
      <c r="S41" s="188">
        <v>3</v>
      </c>
      <c r="T41" s="188">
        <v>6</v>
      </c>
      <c r="U41" s="188" t="s">
        <v>10</v>
      </c>
      <c r="V41" s="188">
        <v>10</v>
      </c>
      <c r="W41" s="189">
        <v>60</v>
      </c>
      <c r="X41" s="188" t="s">
        <v>2</v>
      </c>
      <c r="Y41" s="188" t="s">
        <v>270</v>
      </c>
      <c r="Z41" s="188" t="s">
        <v>176</v>
      </c>
      <c r="AA41" s="188" t="s">
        <v>18</v>
      </c>
      <c r="AB41" s="183" t="s">
        <v>105</v>
      </c>
      <c r="AC41" s="183" t="s">
        <v>105</v>
      </c>
      <c r="AD41" s="183" t="s">
        <v>272</v>
      </c>
      <c r="AE41" s="183" t="s">
        <v>273</v>
      </c>
      <c r="AF41" s="183" t="s">
        <v>105</v>
      </c>
    </row>
    <row r="42" spans="2:32" s="169" customFormat="1" ht="129.75" customHeight="1" x14ac:dyDescent="0.2">
      <c r="B42" s="212" t="s">
        <v>259</v>
      </c>
      <c r="C42" s="213" t="s">
        <v>346</v>
      </c>
      <c r="D42" s="194" t="s">
        <v>260</v>
      </c>
      <c r="E42" s="164" t="s">
        <v>349</v>
      </c>
      <c r="F42" s="164" t="s">
        <v>350</v>
      </c>
      <c r="G42" s="182" t="s">
        <v>351</v>
      </c>
      <c r="H42" s="184">
        <v>1</v>
      </c>
      <c r="I42" s="184">
        <v>8</v>
      </c>
      <c r="J42" s="185" t="s">
        <v>264</v>
      </c>
      <c r="K42" s="184" t="s">
        <v>45</v>
      </c>
      <c r="L42" s="186" t="s">
        <v>122</v>
      </c>
      <c r="M42" s="193" t="s">
        <v>287</v>
      </c>
      <c r="N42" s="186" t="s">
        <v>123</v>
      </c>
      <c r="O42" s="187" t="s">
        <v>105</v>
      </c>
      <c r="P42" s="187" t="s">
        <v>105</v>
      </c>
      <c r="Q42" s="187" t="s">
        <v>105</v>
      </c>
      <c r="R42" s="188">
        <v>2</v>
      </c>
      <c r="S42" s="188">
        <v>3</v>
      </c>
      <c r="T42" s="188">
        <v>6</v>
      </c>
      <c r="U42" s="188" t="s">
        <v>10</v>
      </c>
      <c r="V42" s="188">
        <v>25</v>
      </c>
      <c r="W42" s="189">
        <v>150</v>
      </c>
      <c r="X42" s="188" t="s">
        <v>1</v>
      </c>
      <c r="Y42" s="188" t="s">
        <v>267</v>
      </c>
      <c r="Z42" s="188" t="s">
        <v>124</v>
      </c>
      <c r="AA42" s="188" t="s">
        <v>18</v>
      </c>
      <c r="AB42" s="183" t="s">
        <v>105</v>
      </c>
      <c r="AC42" s="183" t="s">
        <v>105</v>
      </c>
      <c r="AD42" s="192" t="s">
        <v>105</v>
      </c>
      <c r="AE42" s="195" t="s">
        <v>286</v>
      </c>
      <c r="AF42" s="191" t="s">
        <v>105</v>
      </c>
    </row>
    <row r="43" spans="2:32" s="169" customFormat="1" ht="344.25" customHeight="1" x14ac:dyDescent="0.2">
      <c r="B43" s="232" t="s">
        <v>302</v>
      </c>
      <c r="C43" s="231" t="s">
        <v>346</v>
      </c>
      <c r="D43" s="234" t="s">
        <v>260</v>
      </c>
      <c r="E43" s="233" t="s">
        <v>294</v>
      </c>
      <c r="F43" s="233" t="s">
        <v>293</v>
      </c>
      <c r="G43" s="182" t="s">
        <v>301</v>
      </c>
      <c r="H43" s="184">
        <v>2</v>
      </c>
      <c r="I43" s="184">
        <v>8</v>
      </c>
      <c r="J43" s="185" t="s">
        <v>264</v>
      </c>
      <c r="K43" s="184" t="s">
        <v>107</v>
      </c>
      <c r="L43" s="186" t="s">
        <v>108</v>
      </c>
      <c r="M43" s="181" t="s">
        <v>303</v>
      </c>
      <c r="N43" s="186" t="s">
        <v>126</v>
      </c>
      <c r="O43" s="182" t="s">
        <v>105</v>
      </c>
      <c r="P43" s="182" t="s">
        <v>105</v>
      </c>
      <c r="Q43" s="182" t="s">
        <v>304</v>
      </c>
      <c r="R43" s="188">
        <v>2</v>
      </c>
      <c r="S43" s="188">
        <v>4</v>
      </c>
      <c r="T43" s="188">
        <v>8</v>
      </c>
      <c r="U43" s="188" t="s">
        <v>10</v>
      </c>
      <c r="V43" s="188">
        <v>10</v>
      </c>
      <c r="W43" s="189">
        <v>80</v>
      </c>
      <c r="X43" s="188" t="s">
        <v>2</v>
      </c>
      <c r="Y43" s="188" t="s">
        <v>270</v>
      </c>
      <c r="Z43" s="188" t="s">
        <v>106</v>
      </c>
      <c r="AA43" s="188" t="s">
        <v>18</v>
      </c>
      <c r="AB43" s="183" t="s">
        <v>105</v>
      </c>
      <c r="AC43" s="183" t="s">
        <v>105</v>
      </c>
      <c r="AD43" s="192" t="s">
        <v>105</v>
      </c>
      <c r="AE43" s="190" t="s">
        <v>246</v>
      </c>
      <c r="AF43" s="191" t="s">
        <v>105</v>
      </c>
    </row>
    <row r="44" spans="2:32" s="169" customFormat="1" ht="102" x14ac:dyDescent="0.2">
      <c r="B44" s="232"/>
      <c r="C44" s="231"/>
      <c r="D44" s="234"/>
      <c r="E44" s="233"/>
      <c r="F44" s="233"/>
      <c r="G44" s="182" t="s">
        <v>301</v>
      </c>
      <c r="H44" s="184">
        <v>2</v>
      </c>
      <c r="I44" s="184">
        <v>8</v>
      </c>
      <c r="J44" s="185" t="s">
        <v>264</v>
      </c>
      <c r="K44" s="184" t="s">
        <v>45</v>
      </c>
      <c r="L44" s="186" t="s">
        <v>120</v>
      </c>
      <c r="M44" s="194" t="s">
        <v>295</v>
      </c>
      <c r="N44" s="186" t="s">
        <v>167</v>
      </c>
      <c r="O44" s="182" t="s">
        <v>105</v>
      </c>
      <c r="P44" s="182" t="s">
        <v>296</v>
      </c>
      <c r="Q44" s="182" t="s">
        <v>297</v>
      </c>
      <c r="R44" s="188">
        <v>2</v>
      </c>
      <c r="S44" s="188">
        <v>3</v>
      </c>
      <c r="T44" s="188">
        <v>6</v>
      </c>
      <c r="U44" s="188" t="s">
        <v>10</v>
      </c>
      <c r="V44" s="188">
        <v>10</v>
      </c>
      <c r="W44" s="189">
        <v>60</v>
      </c>
      <c r="X44" s="188" t="s">
        <v>2</v>
      </c>
      <c r="Y44" s="188" t="s">
        <v>270</v>
      </c>
      <c r="Z44" s="188" t="s">
        <v>119</v>
      </c>
      <c r="AA44" s="188" t="s">
        <v>18</v>
      </c>
      <c r="AB44" s="183" t="s">
        <v>105</v>
      </c>
      <c r="AC44" s="183" t="s">
        <v>105</v>
      </c>
      <c r="AD44" s="192" t="s">
        <v>298</v>
      </c>
      <c r="AE44" s="192" t="s">
        <v>299</v>
      </c>
      <c r="AF44" s="176" t="s">
        <v>300</v>
      </c>
    </row>
    <row r="45" spans="2:32" s="169" customFormat="1" ht="178.5" x14ac:dyDescent="0.2">
      <c r="B45" s="232"/>
      <c r="C45" s="231"/>
      <c r="D45" s="234"/>
      <c r="E45" s="233"/>
      <c r="F45" s="233"/>
      <c r="G45" s="182" t="s">
        <v>301</v>
      </c>
      <c r="H45" s="184">
        <v>2</v>
      </c>
      <c r="I45" s="184">
        <v>8</v>
      </c>
      <c r="J45" s="185" t="s">
        <v>264</v>
      </c>
      <c r="K45" s="184" t="s">
        <v>145</v>
      </c>
      <c r="L45" s="186" t="s">
        <v>146</v>
      </c>
      <c r="M45" s="194" t="s">
        <v>305</v>
      </c>
      <c r="N45" s="186" t="s">
        <v>126</v>
      </c>
      <c r="O45" s="182" t="s">
        <v>105</v>
      </c>
      <c r="P45" s="182" t="s">
        <v>306</v>
      </c>
      <c r="Q45" s="182" t="s">
        <v>307</v>
      </c>
      <c r="R45" s="188">
        <v>2</v>
      </c>
      <c r="S45" s="188">
        <v>3</v>
      </c>
      <c r="T45" s="188">
        <v>6</v>
      </c>
      <c r="U45" s="188" t="s">
        <v>10</v>
      </c>
      <c r="V45" s="188">
        <v>10</v>
      </c>
      <c r="W45" s="189">
        <v>60</v>
      </c>
      <c r="X45" s="188" t="s">
        <v>2</v>
      </c>
      <c r="Y45" s="188" t="s">
        <v>270</v>
      </c>
      <c r="Z45" s="188" t="s">
        <v>106</v>
      </c>
      <c r="AA45" s="188" t="s">
        <v>18</v>
      </c>
      <c r="AB45" s="183" t="s">
        <v>105</v>
      </c>
      <c r="AC45" s="183" t="s">
        <v>105</v>
      </c>
      <c r="AD45" s="195" t="s">
        <v>105</v>
      </c>
      <c r="AE45" s="192" t="s">
        <v>308</v>
      </c>
      <c r="AF45" s="191" t="s">
        <v>105</v>
      </c>
    </row>
    <row r="46" spans="2:32" s="169" customFormat="1" ht="89.25" x14ac:dyDescent="0.2">
      <c r="B46" s="232"/>
      <c r="C46" s="231"/>
      <c r="D46" s="234"/>
      <c r="E46" s="233"/>
      <c r="F46" s="233"/>
      <c r="G46" s="182" t="s">
        <v>301</v>
      </c>
      <c r="H46" s="184">
        <v>2</v>
      </c>
      <c r="I46" s="184">
        <v>8</v>
      </c>
      <c r="J46" s="185" t="s">
        <v>264</v>
      </c>
      <c r="K46" s="184" t="s">
        <v>45</v>
      </c>
      <c r="L46" s="186" t="s">
        <v>118</v>
      </c>
      <c r="M46" s="181" t="s">
        <v>309</v>
      </c>
      <c r="N46" s="186" t="s">
        <v>167</v>
      </c>
      <c r="O46" s="177" t="s">
        <v>105</v>
      </c>
      <c r="P46" s="177" t="s">
        <v>105</v>
      </c>
      <c r="Q46" s="177" t="s">
        <v>310</v>
      </c>
      <c r="R46" s="188">
        <v>2</v>
      </c>
      <c r="S46" s="188">
        <v>2</v>
      </c>
      <c r="T46" s="188">
        <v>4</v>
      </c>
      <c r="U46" s="188" t="s">
        <v>36</v>
      </c>
      <c r="V46" s="188">
        <v>10</v>
      </c>
      <c r="W46" s="189">
        <v>40</v>
      </c>
      <c r="X46" s="188" t="s">
        <v>2</v>
      </c>
      <c r="Y46" s="188" t="s">
        <v>270</v>
      </c>
      <c r="Z46" s="188" t="s">
        <v>119</v>
      </c>
      <c r="AA46" s="188" t="s">
        <v>18</v>
      </c>
      <c r="AB46" s="178" t="s">
        <v>105</v>
      </c>
      <c r="AC46" s="178" t="s">
        <v>105</v>
      </c>
      <c r="AD46" s="178" t="s">
        <v>105</v>
      </c>
      <c r="AE46" s="192" t="s">
        <v>247</v>
      </c>
      <c r="AF46" s="191" t="s">
        <v>248</v>
      </c>
    </row>
    <row r="47" spans="2:32" s="169" customFormat="1" ht="280.5" x14ac:dyDescent="0.2">
      <c r="B47" s="232"/>
      <c r="C47" s="231"/>
      <c r="D47" s="234"/>
      <c r="E47" s="233"/>
      <c r="F47" s="233"/>
      <c r="G47" s="182" t="s">
        <v>301</v>
      </c>
      <c r="H47" s="184">
        <v>2</v>
      </c>
      <c r="I47" s="184">
        <v>8</v>
      </c>
      <c r="J47" s="185" t="s">
        <v>264</v>
      </c>
      <c r="K47" s="173" t="s">
        <v>162</v>
      </c>
      <c r="L47" s="185" t="s">
        <v>163</v>
      </c>
      <c r="M47" s="194" t="s">
        <v>311</v>
      </c>
      <c r="N47" s="186" t="s">
        <v>126</v>
      </c>
      <c r="O47" s="184" t="s">
        <v>105</v>
      </c>
      <c r="P47" s="184" t="s">
        <v>105</v>
      </c>
      <c r="Q47" s="187" t="s">
        <v>312</v>
      </c>
      <c r="R47" s="188">
        <v>2</v>
      </c>
      <c r="S47" s="188">
        <v>3</v>
      </c>
      <c r="T47" s="174">
        <v>6</v>
      </c>
      <c r="U47" s="188" t="s">
        <v>10</v>
      </c>
      <c r="V47" s="188">
        <v>25</v>
      </c>
      <c r="W47" s="189">
        <v>150</v>
      </c>
      <c r="X47" s="188" t="s">
        <v>1</v>
      </c>
      <c r="Y47" s="175" t="s">
        <v>267</v>
      </c>
      <c r="Z47" s="188" t="s">
        <v>119</v>
      </c>
      <c r="AA47" s="188" t="s">
        <v>18</v>
      </c>
      <c r="AB47" s="183" t="s">
        <v>105</v>
      </c>
      <c r="AC47" s="183" t="s">
        <v>105</v>
      </c>
      <c r="AD47" s="179" t="s">
        <v>313</v>
      </c>
      <c r="AE47" s="180" t="s">
        <v>314</v>
      </c>
      <c r="AF47" s="178" t="s">
        <v>315</v>
      </c>
    </row>
    <row r="48" spans="2:32" s="169" customFormat="1" ht="216.75" customHeight="1" x14ac:dyDescent="0.2">
      <c r="B48" s="232" t="s">
        <v>302</v>
      </c>
      <c r="C48" s="231" t="s">
        <v>346</v>
      </c>
      <c r="D48" s="235" t="s">
        <v>344</v>
      </c>
      <c r="E48" s="234" t="s">
        <v>317</v>
      </c>
      <c r="F48" s="233" t="s">
        <v>318</v>
      </c>
      <c r="G48" s="182" t="s">
        <v>316</v>
      </c>
      <c r="H48" s="185">
        <v>2</v>
      </c>
      <c r="I48" s="185">
        <v>12</v>
      </c>
      <c r="J48" s="185" t="s">
        <v>264</v>
      </c>
      <c r="K48" s="184" t="s">
        <v>102</v>
      </c>
      <c r="L48" s="186" t="s">
        <v>103</v>
      </c>
      <c r="M48" s="194" t="s">
        <v>319</v>
      </c>
      <c r="N48" s="186" t="s">
        <v>104</v>
      </c>
      <c r="O48" s="187" t="s">
        <v>105</v>
      </c>
      <c r="P48" s="187" t="s">
        <v>105</v>
      </c>
      <c r="Q48" s="187" t="s">
        <v>105</v>
      </c>
      <c r="R48" s="188">
        <v>2</v>
      </c>
      <c r="S48" s="188">
        <v>4</v>
      </c>
      <c r="T48" s="188">
        <v>8</v>
      </c>
      <c r="U48" s="188" t="s">
        <v>10</v>
      </c>
      <c r="V48" s="188">
        <v>25</v>
      </c>
      <c r="W48" s="189">
        <v>200</v>
      </c>
      <c r="X48" s="188" t="s">
        <v>1</v>
      </c>
      <c r="Y48" s="188" t="s">
        <v>267</v>
      </c>
      <c r="Z48" s="188" t="s">
        <v>106</v>
      </c>
      <c r="AA48" s="188" t="s">
        <v>18</v>
      </c>
      <c r="AB48" s="183" t="s">
        <v>105</v>
      </c>
      <c r="AC48" s="183" t="s">
        <v>105</v>
      </c>
      <c r="AD48" s="192" t="s">
        <v>105</v>
      </c>
      <c r="AE48" s="190" t="s">
        <v>320</v>
      </c>
      <c r="AF48" s="191" t="s">
        <v>105</v>
      </c>
    </row>
    <row r="49" spans="2:32" s="169" customFormat="1" ht="89.25" x14ac:dyDescent="0.2">
      <c r="B49" s="232"/>
      <c r="C49" s="231"/>
      <c r="D49" s="236"/>
      <c r="E49" s="234"/>
      <c r="F49" s="233"/>
      <c r="G49" s="182" t="s">
        <v>316</v>
      </c>
      <c r="H49" s="185">
        <v>2</v>
      </c>
      <c r="I49" s="185">
        <v>12</v>
      </c>
      <c r="J49" s="185" t="s">
        <v>264</v>
      </c>
      <c r="K49" s="184" t="s">
        <v>157</v>
      </c>
      <c r="L49" s="186" t="s">
        <v>158</v>
      </c>
      <c r="M49" s="193" t="s">
        <v>321</v>
      </c>
      <c r="N49" s="186" t="s">
        <v>111</v>
      </c>
      <c r="O49" s="196" t="s">
        <v>105</v>
      </c>
      <c r="P49" s="196" t="s">
        <v>322</v>
      </c>
      <c r="Q49" s="196" t="s">
        <v>105</v>
      </c>
      <c r="R49" s="188">
        <v>2</v>
      </c>
      <c r="S49" s="188">
        <v>1</v>
      </c>
      <c r="T49" s="188">
        <v>2</v>
      </c>
      <c r="U49" s="188" t="s">
        <v>36</v>
      </c>
      <c r="V49" s="188">
        <v>10</v>
      </c>
      <c r="W49" s="189">
        <v>20</v>
      </c>
      <c r="X49" s="188" t="s">
        <v>3</v>
      </c>
      <c r="Y49" s="188" t="s">
        <v>275</v>
      </c>
      <c r="Z49" s="188" t="s">
        <v>173</v>
      </c>
      <c r="AA49" s="188" t="s">
        <v>18</v>
      </c>
      <c r="AB49" s="183" t="s">
        <v>105</v>
      </c>
      <c r="AC49" s="183" t="s">
        <v>105</v>
      </c>
      <c r="AD49" s="192" t="s">
        <v>105</v>
      </c>
      <c r="AE49" s="196" t="s">
        <v>323</v>
      </c>
      <c r="AF49" s="191" t="s">
        <v>105</v>
      </c>
    </row>
    <row r="50" spans="2:32" s="169" customFormat="1" ht="165.75" x14ac:dyDescent="0.2">
      <c r="B50" s="232"/>
      <c r="C50" s="231"/>
      <c r="D50" s="236"/>
      <c r="E50" s="234"/>
      <c r="F50" s="233"/>
      <c r="G50" s="182" t="s">
        <v>316</v>
      </c>
      <c r="H50" s="185">
        <v>2</v>
      </c>
      <c r="I50" s="185">
        <v>12</v>
      </c>
      <c r="J50" s="185" t="s">
        <v>264</v>
      </c>
      <c r="K50" s="184" t="s">
        <v>45</v>
      </c>
      <c r="L50" s="186" t="s">
        <v>150</v>
      </c>
      <c r="M50" s="193" t="s">
        <v>324</v>
      </c>
      <c r="N50" s="186" t="s">
        <v>126</v>
      </c>
      <c r="O50" s="187" t="s">
        <v>105</v>
      </c>
      <c r="P50" s="187" t="s">
        <v>325</v>
      </c>
      <c r="Q50" s="187" t="s">
        <v>326</v>
      </c>
      <c r="R50" s="188">
        <v>2</v>
      </c>
      <c r="S50" s="188">
        <v>3</v>
      </c>
      <c r="T50" s="188">
        <v>6</v>
      </c>
      <c r="U50" s="188" t="s">
        <v>10</v>
      </c>
      <c r="V50" s="188">
        <v>25</v>
      </c>
      <c r="W50" s="189">
        <v>150</v>
      </c>
      <c r="X50" s="188" t="s">
        <v>1</v>
      </c>
      <c r="Y50" s="188" t="s">
        <v>267</v>
      </c>
      <c r="Z50" s="188" t="s">
        <v>119</v>
      </c>
      <c r="AA50" s="188" t="s">
        <v>18</v>
      </c>
      <c r="AB50" s="183" t="s">
        <v>105</v>
      </c>
      <c r="AC50" s="183" t="s">
        <v>105</v>
      </c>
      <c r="AD50" s="192" t="s">
        <v>105</v>
      </c>
      <c r="AE50" s="195" t="s">
        <v>327</v>
      </c>
      <c r="AF50" s="191" t="s">
        <v>105</v>
      </c>
    </row>
    <row r="51" spans="2:32" s="169" customFormat="1" ht="76.5" x14ac:dyDescent="0.2">
      <c r="B51" s="232"/>
      <c r="C51" s="231"/>
      <c r="D51" s="236"/>
      <c r="E51" s="234"/>
      <c r="F51" s="233"/>
      <c r="G51" s="182" t="s">
        <v>316</v>
      </c>
      <c r="H51" s="185">
        <v>2</v>
      </c>
      <c r="I51" s="185">
        <v>12</v>
      </c>
      <c r="J51" s="185" t="s">
        <v>264</v>
      </c>
      <c r="K51" s="184" t="s">
        <v>28</v>
      </c>
      <c r="L51" s="186" t="s">
        <v>125</v>
      </c>
      <c r="M51" s="194" t="s">
        <v>328</v>
      </c>
      <c r="N51" s="186" t="s">
        <v>166</v>
      </c>
      <c r="O51" s="187" t="s">
        <v>105</v>
      </c>
      <c r="P51" s="187" t="s">
        <v>105</v>
      </c>
      <c r="Q51" s="187" t="s">
        <v>105</v>
      </c>
      <c r="R51" s="188">
        <v>2</v>
      </c>
      <c r="S51" s="188">
        <v>3</v>
      </c>
      <c r="T51" s="188">
        <v>6</v>
      </c>
      <c r="U51" s="188" t="s">
        <v>10</v>
      </c>
      <c r="V51" s="188">
        <v>10</v>
      </c>
      <c r="W51" s="189">
        <v>60</v>
      </c>
      <c r="X51" s="188" t="s">
        <v>2</v>
      </c>
      <c r="Y51" s="188" t="s">
        <v>270</v>
      </c>
      <c r="Z51" s="188" t="s">
        <v>127</v>
      </c>
      <c r="AA51" s="188" t="s">
        <v>18</v>
      </c>
      <c r="AB51" s="183" t="s">
        <v>105</v>
      </c>
      <c r="AC51" s="183" t="s">
        <v>105</v>
      </c>
      <c r="AD51" s="192" t="s">
        <v>105</v>
      </c>
      <c r="AE51" s="183" t="s">
        <v>128</v>
      </c>
      <c r="AF51" s="191" t="s">
        <v>105</v>
      </c>
    </row>
    <row r="52" spans="2:32" s="169" customFormat="1" ht="127.5" x14ac:dyDescent="0.2">
      <c r="B52" s="232"/>
      <c r="C52" s="231"/>
      <c r="D52" s="237"/>
      <c r="E52" s="234"/>
      <c r="F52" s="233"/>
      <c r="G52" s="182" t="s">
        <v>316</v>
      </c>
      <c r="H52" s="185">
        <v>2</v>
      </c>
      <c r="I52" s="185">
        <v>12</v>
      </c>
      <c r="J52" s="185" t="s">
        <v>264</v>
      </c>
      <c r="K52" s="184" t="s">
        <v>102</v>
      </c>
      <c r="L52" s="186" t="s">
        <v>103</v>
      </c>
      <c r="M52" s="194" t="s">
        <v>329</v>
      </c>
      <c r="N52" s="186" t="s">
        <v>126</v>
      </c>
      <c r="O52" s="187" t="s">
        <v>105</v>
      </c>
      <c r="P52" s="187" t="s">
        <v>105</v>
      </c>
      <c r="Q52" s="187" t="s">
        <v>330</v>
      </c>
      <c r="R52" s="188">
        <v>2</v>
      </c>
      <c r="S52" s="188">
        <v>2</v>
      </c>
      <c r="T52" s="188">
        <v>4</v>
      </c>
      <c r="U52" s="188" t="s">
        <v>36</v>
      </c>
      <c r="V52" s="188">
        <v>10</v>
      </c>
      <c r="W52" s="189">
        <v>40</v>
      </c>
      <c r="X52" s="188" t="s">
        <v>2</v>
      </c>
      <c r="Y52" s="188" t="s">
        <v>270</v>
      </c>
      <c r="Z52" s="188" t="s">
        <v>127</v>
      </c>
      <c r="AA52" s="188" t="s">
        <v>18</v>
      </c>
      <c r="AB52" s="183" t="s">
        <v>105</v>
      </c>
      <c r="AC52" s="183" t="s">
        <v>105</v>
      </c>
      <c r="AD52" s="192" t="s">
        <v>105</v>
      </c>
      <c r="AE52" s="190" t="s">
        <v>320</v>
      </c>
      <c r="AF52" s="191" t="s">
        <v>105</v>
      </c>
    </row>
    <row r="53" spans="2:32" s="169" customFormat="1" ht="191.25" x14ac:dyDescent="0.2">
      <c r="B53" s="212"/>
      <c r="C53" s="228" t="s">
        <v>346</v>
      </c>
      <c r="D53" s="194"/>
      <c r="E53" s="164"/>
      <c r="F53" s="164"/>
      <c r="G53" s="184" t="s">
        <v>340</v>
      </c>
      <c r="H53" s="185">
        <v>7</v>
      </c>
      <c r="I53" s="184">
        <v>8</v>
      </c>
      <c r="J53" s="185" t="s">
        <v>264</v>
      </c>
      <c r="K53" s="173" t="s">
        <v>45</v>
      </c>
      <c r="L53" s="185" t="s">
        <v>150</v>
      </c>
      <c r="M53" s="194" t="s">
        <v>341</v>
      </c>
      <c r="N53" s="186" t="s">
        <v>166</v>
      </c>
      <c r="O53" s="187" t="s">
        <v>105</v>
      </c>
      <c r="P53" s="187" t="s">
        <v>342</v>
      </c>
      <c r="Q53" s="187" t="s">
        <v>105</v>
      </c>
      <c r="R53" s="188">
        <v>2</v>
      </c>
      <c r="S53" s="188">
        <v>3</v>
      </c>
      <c r="T53" s="174">
        <f t="shared" ref="T53:T56" si="0">+R53*S53</f>
        <v>6</v>
      </c>
      <c r="U53" s="188" t="str">
        <f t="shared" ref="U53:U56" si="1">IF(T53&gt;=24,"MUY ALTO",IF(T53&gt;=10,"ALTO",IF(T53&gt;=6,"MEDIO",IF(T53&lt;=40,"BAJO"))))</f>
        <v>MEDIO</v>
      </c>
      <c r="V53" s="188">
        <v>25</v>
      </c>
      <c r="W53" s="189">
        <f t="shared" ref="W53:W56" si="2">+V53*T53</f>
        <v>150</v>
      </c>
      <c r="X53" s="188" t="str">
        <f t="shared" ref="X53:X56" si="3">IF(W53&gt;=600,"I",IF(W53&gt;=150,"II",IF(W53&gt;=40,"III",IF(W53&lt;=40,"IV"))))</f>
        <v>II</v>
      </c>
      <c r="Y53" s="175" t="str">
        <f t="shared" ref="Y53:Y56" si="4">IF(X53="IV","ACEPTABLE",IF(X53="III","MEJORABLE",IF(X53="II","ACEPTABLE CON CONTROL ESPECIFICO",IF(X53="I","NO ACEPTABLE"))))</f>
        <v>ACEPTABLE CON CONTROL ESPECIFICO</v>
      </c>
      <c r="Z53" s="188" t="s">
        <v>124</v>
      </c>
      <c r="AA53" s="188" t="s">
        <v>18</v>
      </c>
      <c r="AB53" s="183" t="s">
        <v>105</v>
      </c>
      <c r="AC53" s="183" t="s">
        <v>105</v>
      </c>
      <c r="AD53" s="198" t="s">
        <v>331</v>
      </c>
      <c r="AE53" s="198" t="s">
        <v>105</v>
      </c>
      <c r="AF53" s="191" t="s">
        <v>105</v>
      </c>
    </row>
    <row r="54" spans="2:32" s="169" customFormat="1" ht="153" x14ac:dyDescent="0.2">
      <c r="B54" s="212"/>
      <c r="C54" s="229"/>
      <c r="D54" s="194"/>
      <c r="E54" s="164"/>
      <c r="F54" s="164"/>
      <c r="G54" s="184" t="s">
        <v>340</v>
      </c>
      <c r="H54" s="185">
        <v>7</v>
      </c>
      <c r="I54" s="184">
        <v>8</v>
      </c>
      <c r="J54" s="185" t="s">
        <v>264</v>
      </c>
      <c r="K54" s="173" t="s">
        <v>332</v>
      </c>
      <c r="L54" s="185" t="s">
        <v>129</v>
      </c>
      <c r="M54" s="194" t="s">
        <v>343</v>
      </c>
      <c r="N54" s="186" t="s">
        <v>123</v>
      </c>
      <c r="O54" s="187" t="s">
        <v>105</v>
      </c>
      <c r="P54" s="187" t="s">
        <v>333</v>
      </c>
      <c r="Q54" s="187" t="s">
        <v>105</v>
      </c>
      <c r="R54" s="188">
        <v>2</v>
      </c>
      <c r="S54" s="188">
        <v>3</v>
      </c>
      <c r="T54" s="174">
        <f t="shared" si="0"/>
        <v>6</v>
      </c>
      <c r="U54" s="188" t="str">
        <f t="shared" si="1"/>
        <v>MEDIO</v>
      </c>
      <c r="V54" s="188">
        <v>25</v>
      </c>
      <c r="W54" s="189">
        <f t="shared" si="2"/>
        <v>150</v>
      </c>
      <c r="X54" s="188" t="str">
        <f t="shared" si="3"/>
        <v>II</v>
      </c>
      <c r="Y54" s="175" t="str">
        <f t="shared" si="4"/>
        <v>ACEPTABLE CON CONTROL ESPECIFICO</v>
      </c>
      <c r="Z54" s="188" t="s">
        <v>124</v>
      </c>
      <c r="AA54" s="188" t="s">
        <v>18</v>
      </c>
      <c r="AB54" s="183" t="s">
        <v>105</v>
      </c>
      <c r="AC54" s="183" t="s">
        <v>105</v>
      </c>
      <c r="AD54" s="183" t="s">
        <v>105</v>
      </c>
      <c r="AE54" s="191" t="s">
        <v>334</v>
      </c>
      <c r="AF54" s="191" t="s">
        <v>105</v>
      </c>
    </row>
    <row r="55" spans="2:32" ht="102" x14ac:dyDescent="0.2">
      <c r="B55" s="163"/>
      <c r="C55" s="229"/>
      <c r="D55" s="194"/>
      <c r="E55" s="164"/>
      <c r="F55" s="184"/>
      <c r="G55" s="184" t="s">
        <v>340</v>
      </c>
      <c r="H55" s="185">
        <v>7</v>
      </c>
      <c r="I55" s="184">
        <v>8</v>
      </c>
      <c r="J55" s="185" t="s">
        <v>264</v>
      </c>
      <c r="K55" s="173" t="s">
        <v>28</v>
      </c>
      <c r="L55" s="185" t="s">
        <v>130</v>
      </c>
      <c r="M55" s="146" t="s">
        <v>335</v>
      </c>
      <c r="N55" s="186" t="s">
        <v>104</v>
      </c>
      <c r="O55" s="187" t="s">
        <v>105</v>
      </c>
      <c r="P55" s="187" t="s">
        <v>105</v>
      </c>
      <c r="Q55" s="187" t="s">
        <v>304</v>
      </c>
      <c r="R55" s="188">
        <v>2</v>
      </c>
      <c r="S55" s="188">
        <v>3</v>
      </c>
      <c r="T55" s="174">
        <f t="shared" si="0"/>
        <v>6</v>
      </c>
      <c r="U55" s="188" t="str">
        <f t="shared" si="1"/>
        <v>MEDIO</v>
      </c>
      <c r="V55" s="188">
        <v>25</v>
      </c>
      <c r="W55" s="189">
        <f t="shared" si="2"/>
        <v>150</v>
      </c>
      <c r="X55" s="188" t="str">
        <f t="shared" si="3"/>
        <v>II</v>
      </c>
      <c r="Y55" s="175" t="str">
        <f t="shared" si="4"/>
        <v>ACEPTABLE CON CONTROL ESPECIFICO</v>
      </c>
      <c r="Z55" s="188" t="s">
        <v>127</v>
      </c>
      <c r="AA55" s="188" t="s">
        <v>18</v>
      </c>
      <c r="AB55" s="183" t="s">
        <v>105</v>
      </c>
      <c r="AC55" s="183" t="s">
        <v>105</v>
      </c>
      <c r="AD55" s="183" t="s">
        <v>105</v>
      </c>
      <c r="AE55" s="183" t="s">
        <v>128</v>
      </c>
      <c r="AF55" s="183" t="s">
        <v>105</v>
      </c>
    </row>
    <row r="56" spans="2:32" ht="114.75" x14ac:dyDescent="0.2">
      <c r="B56" s="163"/>
      <c r="C56" s="230"/>
      <c r="D56" s="194"/>
      <c r="E56" s="164"/>
      <c r="F56" s="184"/>
      <c r="G56" s="184" t="s">
        <v>340</v>
      </c>
      <c r="H56" s="185">
        <v>7</v>
      </c>
      <c r="I56" s="184">
        <v>8</v>
      </c>
      <c r="J56" s="185" t="s">
        <v>336</v>
      </c>
      <c r="K56" s="173" t="s">
        <v>131</v>
      </c>
      <c r="L56" s="185" t="s">
        <v>132</v>
      </c>
      <c r="M56" s="194" t="s">
        <v>337</v>
      </c>
      <c r="N56" s="186" t="s">
        <v>123</v>
      </c>
      <c r="O56" s="187" t="s">
        <v>105</v>
      </c>
      <c r="P56" s="187" t="s">
        <v>338</v>
      </c>
      <c r="Q56" s="187" t="s">
        <v>105</v>
      </c>
      <c r="R56" s="188">
        <v>2</v>
      </c>
      <c r="S56" s="188">
        <v>2</v>
      </c>
      <c r="T56" s="174">
        <f t="shared" si="0"/>
        <v>4</v>
      </c>
      <c r="U56" s="188" t="str">
        <f t="shared" si="1"/>
        <v>BAJO</v>
      </c>
      <c r="V56" s="188">
        <v>25</v>
      </c>
      <c r="W56" s="189">
        <f t="shared" si="2"/>
        <v>100</v>
      </c>
      <c r="X56" s="188" t="str">
        <f t="shared" si="3"/>
        <v>III</v>
      </c>
      <c r="Y56" s="175" t="str">
        <f t="shared" si="4"/>
        <v>MEJORABLE</v>
      </c>
      <c r="Z56" s="188" t="s">
        <v>124</v>
      </c>
      <c r="AA56" s="188" t="s">
        <v>18</v>
      </c>
      <c r="AB56" s="183" t="s">
        <v>105</v>
      </c>
      <c r="AC56" s="183" t="s">
        <v>105</v>
      </c>
      <c r="AD56" s="183" t="s">
        <v>105</v>
      </c>
      <c r="AE56" s="183" t="s">
        <v>339</v>
      </c>
      <c r="AF56" s="191" t="s">
        <v>105</v>
      </c>
    </row>
    <row r="57" spans="2:32" x14ac:dyDescent="0.2">
      <c r="B57" s="199"/>
      <c r="C57" s="162"/>
      <c r="D57" s="200"/>
      <c r="E57" s="197"/>
      <c r="F57" s="201"/>
      <c r="G57" s="201"/>
      <c r="H57" s="202"/>
      <c r="I57" s="201"/>
      <c r="J57" s="202"/>
      <c r="K57" s="203"/>
      <c r="L57" s="202"/>
      <c r="M57" s="200"/>
      <c r="N57" s="204"/>
      <c r="O57" s="205"/>
      <c r="P57" s="205"/>
      <c r="Q57" s="205"/>
      <c r="R57" s="206">
        <v>2</v>
      </c>
      <c r="S57" s="206">
        <v>2</v>
      </c>
      <c r="T57" s="207">
        <f t="shared" ref="T57" si="5">+R57*S57</f>
        <v>4</v>
      </c>
      <c r="U57" s="206" t="str">
        <f t="shared" ref="U57" si="6">IF(T57&gt;=24,"MUY ALTO",IF(T57&gt;=10,"ALTO",IF(T57&gt;=6,"MEDIO",IF(T57&lt;=40,"BAJO"))))</f>
        <v>BAJO</v>
      </c>
      <c r="V57" s="206">
        <v>25</v>
      </c>
      <c r="W57" s="208">
        <f t="shared" ref="W57" si="7">+V57*T57</f>
        <v>100</v>
      </c>
      <c r="X57" s="206" t="str">
        <f t="shared" ref="X57" si="8">IF(W57&gt;=600,"I",IF(W57&gt;=150,"II",IF(W57&gt;=40,"III",IF(W57&lt;=40,"IV"))))</f>
        <v>III</v>
      </c>
      <c r="Y57" s="209" t="str">
        <f t="shared" ref="Y57" si="9">IF(X57="IV","ACEPTABLE",IF(X57="III","MEJORABLE",IF(X57="II","ACEPTABLE CON CONTROL ESPECIFICO",IF(X57="I","NO ACEPTABLE"))))</f>
        <v>MEJORABLE</v>
      </c>
      <c r="Z57" s="206"/>
      <c r="AA57" s="206"/>
      <c r="AB57" s="210"/>
      <c r="AC57" s="210"/>
      <c r="AD57" s="210"/>
      <c r="AE57" s="210"/>
      <c r="AF57" s="211"/>
    </row>
    <row r="60" spans="2:32" ht="25.5" x14ac:dyDescent="0.2">
      <c r="J60" s="119" t="s">
        <v>141</v>
      </c>
      <c r="K60" s="120" t="s">
        <v>142</v>
      </c>
      <c r="N60" s="130" t="s">
        <v>165</v>
      </c>
      <c r="R60" s="135" t="s">
        <v>12</v>
      </c>
      <c r="S60" s="135" t="s">
        <v>13</v>
      </c>
      <c r="T60" s="137"/>
      <c r="U60" s="135" t="s">
        <v>15</v>
      </c>
      <c r="V60" s="138"/>
      <c r="W60" s="138"/>
      <c r="X60" s="139"/>
      <c r="Y60" s="130" t="s">
        <v>17</v>
      </c>
    </row>
    <row r="61" spans="2:32" ht="76.5" x14ac:dyDescent="0.2">
      <c r="J61" s="121" t="s">
        <v>143</v>
      </c>
      <c r="K61" s="122" t="s">
        <v>144</v>
      </c>
      <c r="N61" s="131" t="s">
        <v>166</v>
      </c>
      <c r="R61" s="135">
        <v>10</v>
      </c>
      <c r="S61" s="141">
        <v>4</v>
      </c>
      <c r="T61" s="137"/>
      <c r="U61" s="141">
        <v>100</v>
      </c>
      <c r="V61" s="138"/>
      <c r="W61" s="138"/>
      <c r="X61" s="139"/>
      <c r="Y61" s="140" t="s">
        <v>168</v>
      </c>
    </row>
    <row r="62" spans="2:32" ht="89.25" x14ac:dyDescent="0.2">
      <c r="J62" s="123" t="s">
        <v>145</v>
      </c>
      <c r="K62" s="124" t="s">
        <v>146</v>
      </c>
      <c r="N62" s="132" t="s">
        <v>104</v>
      </c>
      <c r="R62" s="135">
        <v>6</v>
      </c>
      <c r="S62" s="135">
        <v>3</v>
      </c>
      <c r="T62" s="137"/>
      <c r="U62" s="135">
        <v>60</v>
      </c>
      <c r="V62" s="138"/>
      <c r="W62" s="138"/>
      <c r="X62" s="139"/>
      <c r="Y62" s="140" t="s">
        <v>169</v>
      </c>
    </row>
    <row r="63" spans="2:32" ht="114.75" x14ac:dyDescent="0.2">
      <c r="J63" s="121" t="s">
        <v>147</v>
      </c>
      <c r="K63" s="122" t="s">
        <v>148</v>
      </c>
      <c r="N63" s="133" t="s">
        <v>126</v>
      </c>
      <c r="R63" s="135">
        <v>2</v>
      </c>
      <c r="S63" s="135">
        <v>2</v>
      </c>
      <c r="T63" s="137"/>
      <c r="U63" s="135">
        <v>25</v>
      </c>
      <c r="V63" s="138"/>
      <c r="W63" s="138"/>
      <c r="X63" s="139"/>
      <c r="Y63" s="140" t="s">
        <v>170</v>
      </c>
    </row>
    <row r="64" spans="2:32" ht="89.25" x14ac:dyDescent="0.2">
      <c r="J64" s="123" t="s">
        <v>107</v>
      </c>
      <c r="K64" s="124" t="s">
        <v>108</v>
      </c>
      <c r="N64" s="133" t="s">
        <v>123</v>
      </c>
      <c r="R64" s="141">
        <v>0</v>
      </c>
      <c r="S64" s="135">
        <v>1</v>
      </c>
      <c r="T64" s="137"/>
      <c r="U64" s="135">
        <v>10</v>
      </c>
      <c r="V64" s="138"/>
      <c r="W64" s="138"/>
      <c r="X64" s="139"/>
      <c r="Y64" s="140" t="s">
        <v>171</v>
      </c>
    </row>
    <row r="65" spans="10:25" ht="140.25" x14ac:dyDescent="0.2">
      <c r="J65" s="125" t="s">
        <v>102</v>
      </c>
      <c r="K65" s="122" t="s">
        <v>103</v>
      </c>
      <c r="N65" s="132" t="s">
        <v>167</v>
      </c>
      <c r="Q65" s="142"/>
      <c r="R65" s="142"/>
      <c r="S65" s="142"/>
      <c r="T65" s="142"/>
      <c r="U65" s="142"/>
      <c r="V65" s="138"/>
      <c r="W65" s="138"/>
      <c r="X65" s="139"/>
      <c r="Y65" s="123" t="s">
        <v>172</v>
      </c>
    </row>
    <row r="66" spans="10:25" ht="140.25" x14ac:dyDescent="0.2">
      <c r="J66" s="126" t="s">
        <v>45</v>
      </c>
      <c r="K66" s="124" t="s">
        <v>122</v>
      </c>
      <c r="N66" s="134" t="s">
        <v>111</v>
      </c>
      <c r="Q66" s="138"/>
      <c r="R66" s="138"/>
      <c r="S66" s="143"/>
      <c r="T66" s="137"/>
      <c r="U66" s="144"/>
      <c r="V66" s="138"/>
      <c r="W66" s="138"/>
      <c r="X66" s="139"/>
      <c r="Y66" s="123" t="s">
        <v>173</v>
      </c>
    </row>
    <row r="67" spans="10:25" ht="114.75" x14ac:dyDescent="0.2">
      <c r="J67" s="126" t="s">
        <v>45</v>
      </c>
      <c r="K67" s="122" t="s">
        <v>113</v>
      </c>
      <c r="N67" s="132" t="s">
        <v>250</v>
      </c>
      <c r="Q67" s="138"/>
      <c r="R67" s="138"/>
      <c r="S67" s="136"/>
      <c r="T67" s="137"/>
      <c r="U67" s="137"/>
      <c r="V67" s="138"/>
      <c r="W67" s="138"/>
      <c r="X67" s="139"/>
      <c r="Y67" s="123" t="s">
        <v>127</v>
      </c>
    </row>
    <row r="68" spans="10:25" ht="216.75" x14ac:dyDescent="0.2">
      <c r="J68" s="126" t="s">
        <v>45</v>
      </c>
      <c r="K68" s="124" t="s">
        <v>121</v>
      </c>
      <c r="N68" s="132" t="s">
        <v>251</v>
      </c>
      <c r="Q68" s="138"/>
      <c r="R68" s="138"/>
      <c r="S68" s="136"/>
      <c r="T68" s="137"/>
      <c r="U68" s="137"/>
      <c r="V68" s="138"/>
      <c r="W68" s="138"/>
      <c r="X68" s="139"/>
      <c r="Y68" s="123" t="s">
        <v>106</v>
      </c>
    </row>
    <row r="69" spans="10:25" ht="114.75" x14ac:dyDescent="0.2">
      <c r="J69" s="126" t="s">
        <v>45</v>
      </c>
      <c r="K69" s="122" t="s">
        <v>149</v>
      </c>
      <c r="N69" s="132" t="s">
        <v>253</v>
      </c>
      <c r="Q69" s="138"/>
      <c r="R69" s="138"/>
      <c r="S69" s="136"/>
      <c r="T69" s="137"/>
      <c r="U69" s="137"/>
      <c r="V69" s="138"/>
      <c r="W69" s="138"/>
      <c r="X69" s="139"/>
      <c r="Y69" s="123" t="s">
        <v>117</v>
      </c>
    </row>
    <row r="70" spans="10:25" ht="153" x14ac:dyDescent="0.2">
      <c r="J70" s="126" t="s">
        <v>45</v>
      </c>
      <c r="K70" s="124" t="s">
        <v>120</v>
      </c>
      <c r="N70" s="132" t="s">
        <v>352</v>
      </c>
      <c r="Q70" s="138"/>
      <c r="R70" s="138"/>
      <c r="S70" s="136"/>
      <c r="T70" s="137"/>
      <c r="U70" s="137"/>
      <c r="V70" s="138"/>
      <c r="W70" s="138"/>
      <c r="X70" s="139"/>
      <c r="Y70" s="123" t="s">
        <v>174</v>
      </c>
    </row>
    <row r="71" spans="10:25" ht="127.5" x14ac:dyDescent="0.2">
      <c r="J71" s="126" t="s">
        <v>45</v>
      </c>
      <c r="K71" s="122" t="s">
        <v>118</v>
      </c>
      <c r="Q71" s="138"/>
      <c r="R71" s="138"/>
      <c r="S71" s="136"/>
      <c r="T71" s="137"/>
      <c r="U71" s="137"/>
      <c r="V71" s="138"/>
      <c r="W71" s="138"/>
      <c r="X71" s="139"/>
      <c r="Y71" s="123" t="s">
        <v>119</v>
      </c>
    </row>
    <row r="72" spans="10:25" ht="51" x14ac:dyDescent="0.2">
      <c r="J72" s="126" t="s">
        <v>45</v>
      </c>
      <c r="K72" s="127" t="s">
        <v>150</v>
      </c>
      <c r="Q72" s="138"/>
      <c r="R72" s="138"/>
      <c r="S72" s="136"/>
      <c r="T72" s="137"/>
      <c r="U72" s="137"/>
      <c r="V72" s="138"/>
      <c r="W72" s="138"/>
      <c r="X72" s="139"/>
      <c r="Y72" s="123" t="s">
        <v>175</v>
      </c>
    </row>
    <row r="73" spans="10:25" ht="114.75" x14ac:dyDescent="0.2">
      <c r="J73" s="126" t="s">
        <v>45</v>
      </c>
      <c r="K73" s="128" t="s">
        <v>129</v>
      </c>
      <c r="Q73" s="138"/>
      <c r="R73" s="138"/>
      <c r="S73" s="136"/>
      <c r="T73" s="137"/>
      <c r="U73" s="137"/>
      <c r="V73" s="138"/>
      <c r="W73" s="138"/>
      <c r="X73" s="139"/>
      <c r="Y73" s="123" t="s">
        <v>176</v>
      </c>
    </row>
    <row r="74" spans="10:25" ht="25.5" x14ac:dyDescent="0.2">
      <c r="J74" s="126" t="s">
        <v>45</v>
      </c>
      <c r="K74" s="124" t="s">
        <v>25</v>
      </c>
      <c r="Q74" s="138"/>
      <c r="R74" s="138"/>
      <c r="S74" s="136"/>
      <c r="T74" s="137"/>
      <c r="U74" s="137"/>
      <c r="V74" s="138"/>
      <c r="W74" s="138"/>
      <c r="X74" s="139"/>
      <c r="Y74" s="123" t="s">
        <v>177</v>
      </c>
    </row>
    <row r="75" spans="10:25" ht="178.5" x14ac:dyDescent="0.2">
      <c r="J75" s="126" t="s">
        <v>45</v>
      </c>
      <c r="K75" s="122" t="s">
        <v>151</v>
      </c>
      <c r="Q75" s="138"/>
      <c r="R75" s="138"/>
      <c r="S75" s="136"/>
      <c r="T75" s="137"/>
      <c r="U75" s="137"/>
      <c r="V75" s="138"/>
      <c r="W75" s="138"/>
      <c r="X75" s="139"/>
      <c r="Y75" s="123" t="s">
        <v>178</v>
      </c>
    </row>
    <row r="76" spans="10:25" ht="25.5" x14ac:dyDescent="0.2">
      <c r="J76" s="126" t="s">
        <v>45</v>
      </c>
      <c r="K76" s="124" t="s">
        <v>152</v>
      </c>
      <c r="Q76" s="138"/>
      <c r="R76" s="138"/>
      <c r="S76" s="136"/>
      <c r="T76" s="137"/>
      <c r="U76" s="137"/>
      <c r="V76" s="138"/>
      <c r="W76" s="138"/>
      <c r="X76" s="139"/>
      <c r="Y76" s="123" t="s">
        <v>124</v>
      </c>
    </row>
    <row r="77" spans="10:25" ht="114.75" x14ac:dyDescent="0.2">
      <c r="J77" s="121" t="s">
        <v>131</v>
      </c>
      <c r="K77" s="122" t="s">
        <v>132</v>
      </c>
      <c r="Q77" s="138"/>
      <c r="R77" s="138"/>
      <c r="S77" s="136"/>
      <c r="T77" s="137"/>
      <c r="U77" s="137"/>
      <c r="V77" s="138"/>
      <c r="W77" s="138"/>
      <c r="X77" s="139"/>
      <c r="Y77" s="145" t="s">
        <v>179</v>
      </c>
    </row>
    <row r="78" spans="10:25" ht="51" x14ac:dyDescent="0.2">
      <c r="J78" s="123" t="s">
        <v>115</v>
      </c>
      <c r="K78" s="124" t="s">
        <v>116</v>
      </c>
      <c r="Q78" s="138"/>
      <c r="R78" s="138"/>
      <c r="S78" s="136"/>
      <c r="T78" s="137"/>
      <c r="U78" s="137"/>
      <c r="V78" s="138"/>
      <c r="W78" s="138"/>
      <c r="X78" s="139"/>
      <c r="Y78" s="123" t="s">
        <v>114</v>
      </c>
    </row>
    <row r="79" spans="10:25" ht="63.75" x14ac:dyDescent="0.2">
      <c r="J79" s="121" t="s">
        <v>153</v>
      </c>
      <c r="K79" s="122" t="s">
        <v>154</v>
      </c>
      <c r="Q79" s="138"/>
      <c r="R79" s="138"/>
      <c r="S79" s="136"/>
      <c r="T79" s="137"/>
      <c r="U79" s="137"/>
      <c r="V79" s="138"/>
      <c r="W79" s="138"/>
      <c r="X79" s="139"/>
      <c r="Y79" s="123" t="s">
        <v>180</v>
      </c>
    </row>
    <row r="80" spans="10:25" ht="114.75" x14ac:dyDescent="0.2">
      <c r="J80" s="123" t="s">
        <v>109</v>
      </c>
      <c r="K80" s="127" t="s">
        <v>110</v>
      </c>
      <c r="Q80" s="138"/>
      <c r="R80" s="138"/>
      <c r="S80" s="136"/>
      <c r="T80" s="137"/>
      <c r="U80" s="137"/>
      <c r="V80" s="138"/>
      <c r="W80" s="138"/>
      <c r="X80" s="139"/>
      <c r="Y80" s="123" t="s">
        <v>181</v>
      </c>
    </row>
    <row r="81" spans="10:25" ht="25.5" x14ac:dyDescent="0.2">
      <c r="J81" s="121" t="s">
        <v>155</v>
      </c>
      <c r="K81" s="128" t="s">
        <v>156</v>
      </c>
      <c r="S81" s="136"/>
      <c r="U81" s="137"/>
      <c r="Y81" s="160" t="s">
        <v>252</v>
      </c>
    </row>
    <row r="82" spans="10:25" ht="25.5" customHeight="1" x14ac:dyDescent="0.2">
      <c r="J82" s="165" t="s">
        <v>157</v>
      </c>
      <c r="K82" s="124" t="s">
        <v>158</v>
      </c>
    </row>
    <row r="83" spans="10:25" ht="25.5" x14ac:dyDescent="0.2">
      <c r="J83" s="166"/>
      <c r="K83" s="124" t="s">
        <v>159</v>
      </c>
    </row>
    <row r="84" spans="10:25" ht="38.25" x14ac:dyDescent="0.2">
      <c r="J84" s="121" t="s">
        <v>160</v>
      </c>
      <c r="K84" s="122" t="s">
        <v>161</v>
      </c>
    </row>
    <row r="85" spans="10:25" ht="25.5" x14ac:dyDescent="0.2">
      <c r="J85" s="129" t="s">
        <v>28</v>
      </c>
      <c r="K85" s="124" t="s">
        <v>125</v>
      </c>
    </row>
    <row r="86" spans="10:25" ht="127.5" x14ac:dyDescent="0.2">
      <c r="J86" s="129" t="s">
        <v>28</v>
      </c>
      <c r="K86" s="122" t="s">
        <v>130</v>
      </c>
    </row>
    <row r="87" spans="10:25" ht="63.75" x14ac:dyDescent="0.2">
      <c r="J87" s="125" t="s">
        <v>162</v>
      </c>
      <c r="K87" s="124" t="s">
        <v>163</v>
      </c>
    </row>
    <row r="88" spans="10:25" ht="63.75" x14ac:dyDescent="0.2">
      <c r="J88" s="125" t="s">
        <v>162</v>
      </c>
      <c r="K88" s="122" t="s">
        <v>164</v>
      </c>
    </row>
    <row r="89" spans="10:25" ht="25.5" x14ac:dyDescent="0.2">
      <c r="K89" s="161" t="s">
        <v>254</v>
      </c>
    </row>
  </sheetData>
  <sortState ref="N32:N37">
    <sortCondition ref="N31"/>
  </sortState>
  <dataConsolidate/>
  <mergeCells count="32">
    <mergeCell ref="C53:C56"/>
    <mergeCell ref="C48:C52"/>
    <mergeCell ref="B48:B52"/>
    <mergeCell ref="F43:F47"/>
    <mergeCell ref="E43:E47"/>
    <mergeCell ref="C43:C47"/>
    <mergeCell ref="D43:D47"/>
    <mergeCell ref="B43:B47"/>
    <mergeCell ref="E48:E52"/>
    <mergeCell ref="F48:F52"/>
    <mergeCell ref="D48:D5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57 W23 W13:W17 W19">
    <cfRule type="cellIs" dxfId="123" priority="441" stopIfTrue="1" operator="equal">
      <formula>3</formula>
    </cfRule>
  </conditionalFormatting>
  <conditionalFormatting sqref="Y23 Y13:Y17 Y19">
    <cfRule type="cellIs" dxfId="122" priority="426" operator="equal">
      <formula>"NO ACEPTABLE"</formula>
    </cfRule>
    <cfRule type="cellIs" dxfId="121" priority="427" operator="equal">
      <formula>"ACEPTABLE CON CONTROL ESPECIFICO"</formula>
    </cfRule>
    <cfRule type="cellIs" dxfId="120" priority="428" operator="equal">
      <formula>"MEJORABLE"</formula>
    </cfRule>
    <cfRule type="cellIs" dxfId="119" priority="429" operator="equal">
      <formula>"ACEPTABLE"</formula>
    </cfRule>
  </conditionalFormatting>
  <conditionalFormatting sqref="Y57">
    <cfRule type="cellIs" dxfId="118" priority="446" operator="equal">
      <formula>"NO ACEPTABLE"</formula>
    </cfRule>
    <cfRule type="cellIs" dxfId="117" priority="447" operator="equal">
      <formula>"ACEPTABLE CON CONTROL ESPECIFICO"</formula>
    </cfRule>
    <cfRule type="cellIs" dxfId="116" priority="448" operator="equal">
      <formula>"MEJORABLE"</formula>
    </cfRule>
    <cfRule type="cellIs" dxfId="115" priority="449" operator="equal">
      <formula>"ACEPTABLE"</formula>
    </cfRule>
  </conditionalFormatting>
  <conditionalFormatting sqref="Y21">
    <cfRule type="cellIs" dxfId="114" priority="156" operator="equal">
      <formula>"NO ACEPTABLE"</formula>
    </cfRule>
    <cfRule type="cellIs" dxfId="113" priority="157" operator="equal">
      <formula>"ACEPTABLE CON CONTROL ESPECIFICO"</formula>
    </cfRule>
    <cfRule type="cellIs" dxfId="112" priority="158" operator="equal">
      <formula>"MEJORABLE"</formula>
    </cfRule>
    <cfRule type="cellIs" dxfId="111" priority="159" operator="equal">
      <formula>"ACEPTABLE"</formula>
    </cfRule>
  </conditionalFormatting>
  <conditionalFormatting sqref="Y22">
    <cfRule type="cellIs" dxfId="110" priority="151" operator="equal">
      <formula>"NO ACEPTABLE"</formula>
    </cfRule>
    <cfRule type="cellIs" dxfId="109" priority="152" operator="equal">
      <formula>"ACEPTABLE CON CONTROL ESPECIFICO"</formula>
    </cfRule>
    <cfRule type="cellIs" dxfId="108" priority="153" operator="equal">
      <formula>"MEJORABLE"</formula>
    </cfRule>
    <cfRule type="cellIs" dxfId="107" priority="154" operator="equal">
      <formula>"ACEPTABLE"</formula>
    </cfRule>
  </conditionalFormatting>
  <conditionalFormatting sqref="Y29">
    <cfRule type="cellIs" dxfId="106" priority="141" operator="equal">
      <formula>"NO ACEPTABLE"</formula>
    </cfRule>
    <cfRule type="cellIs" dxfId="105" priority="142" operator="equal">
      <formula>"ACEPTABLE CON CONTROL ESPECIFICO"</formula>
    </cfRule>
    <cfRule type="cellIs" dxfId="104" priority="143" operator="equal">
      <formula>"MEJORABLE"</formula>
    </cfRule>
    <cfRule type="cellIs" dxfId="103" priority="144" operator="equal">
      <formula>"ACEPTABLE"</formula>
    </cfRule>
  </conditionalFormatting>
  <conditionalFormatting sqref="W21">
    <cfRule type="cellIs" dxfId="102" priority="160" stopIfTrue="1" operator="equal">
      <formula>3</formula>
    </cfRule>
  </conditionalFormatting>
  <conditionalFormatting sqref="W22">
    <cfRule type="cellIs" dxfId="101" priority="155" stopIfTrue="1" operator="equal">
      <formula>3</formula>
    </cfRule>
  </conditionalFormatting>
  <conditionalFormatting sqref="Y24">
    <cfRule type="cellIs" dxfId="100" priority="146" operator="equal">
      <formula>"NO ACEPTABLE"</formula>
    </cfRule>
    <cfRule type="cellIs" dxfId="99" priority="147" operator="equal">
      <formula>"ACEPTABLE CON CONTROL ESPECIFICO"</formula>
    </cfRule>
    <cfRule type="cellIs" dxfId="98" priority="148" operator="equal">
      <formula>"MEJORABLE"</formula>
    </cfRule>
    <cfRule type="cellIs" dxfId="97" priority="149" operator="equal">
      <formula>"ACEPTABLE"</formula>
    </cfRule>
  </conditionalFormatting>
  <conditionalFormatting sqref="W24">
    <cfRule type="cellIs" dxfId="96" priority="150" stopIfTrue="1" operator="equal">
      <formula>3</formula>
    </cfRule>
  </conditionalFormatting>
  <conditionalFormatting sqref="W29">
    <cfRule type="cellIs" dxfId="95" priority="145" stopIfTrue="1" operator="equal">
      <formula>3</formula>
    </cfRule>
  </conditionalFormatting>
  <conditionalFormatting sqref="W20">
    <cfRule type="cellIs" dxfId="94" priority="165" stopIfTrue="1" operator="equal">
      <formula>3</formula>
    </cfRule>
  </conditionalFormatting>
  <conditionalFormatting sqref="Y20">
    <cfRule type="cellIs" dxfId="93" priority="161" operator="equal">
      <formula>"NO ACEPTABLE"</formula>
    </cfRule>
    <cfRule type="cellIs" dxfId="92" priority="162" operator="equal">
      <formula>"ACEPTABLE CON CONTROL ESPECIFICO"</formula>
    </cfRule>
    <cfRule type="cellIs" dxfId="91" priority="163" operator="equal">
      <formula>"MEJORABLE"</formula>
    </cfRule>
    <cfRule type="cellIs" dxfId="90" priority="164" operator="equal">
      <formula>"ACEPTABLE"</formula>
    </cfRule>
  </conditionalFormatting>
  <conditionalFormatting sqref="W26">
    <cfRule type="cellIs" dxfId="89" priority="140" stopIfTrue="1" operator="equal">
      <formula>3</formula>
    </cfRule>
  </conditionalFormatting>
  <conditionalFormatting sqref="Y26">
    <cfRule type="cellIs" dxfId="88" priority="136" operator="equal">
      <formula>"NO ACEPTABLE"</formula>
    </cfRule>
    <cfRule type="cellIs" dxfId="87" priority="137" operator="equal">
      <formula>"ACEPTABLE CON CONTROL ESPECIFICO"</formula>
    </cfRule>
    <cfRule type="cellIs" dxfId="86" priority="138" operator="equal">
      <formula>"MEJORABLE"</formula>
    </cfRule>
    <cfRule type="cellIs" dxfId="85" priority="139" operator="equal">
      <formula>"ACEPTABLE"</formula>
    </cfRule>
  </conditionalFormatting>
  <conditionalFormatting sqref="W27">
    <cfRule type="cellIs" dxfId="84" priority="135" stopIfTrue="1" operator="equal">
      <formula>3</formula>
    </cfRule>
  </conditionalFormatting>
  <conditionalFormatting sqref="Y27">
    <cfRule type="cellIs" dxfId="83" priority="131" operator="equal">
      <formula>"NO ACEPTABLE"</formula>
    </cfRule>
    <cfRule type="cellIs" dxfId="82" priority="132" operator="equal">
      <formula>"ACEPTABLE CON CONTROL ESPECIFICO"</formula>
    </cfRule>
    <cfRule type="cellIs" dxfId="81" priority="133" operator="equal">
      <formula>"MEJORABLE"</formula>
    </cfRule>
    <cfRule type="cellIs" dxfId="80" priority="134" operator="equal">
      <formula>"ACEPTABLE"</formula>
    </cfRule>
  </conditionalFormatting>
  <conditionalFormatting sqref="Y28">
    <cfRule type="cellIs" dxfId="79" priority="126" operator="equal">
      <formula>"NO ACEPTABLE"</formula>
    </cfRule>
    <cfRule type="cellIs" dxfId="78" priority="127" operator="equal">
      <formula>"ACEPTABLE CON CONTROL ESPECIFICO"</formula>
    </cfRule>
    <cfRule type="cellIs" dxfId="77" priority="128" operator="equal">
      <formula>"MEJORABLE"</formula>
    </cfRule>
    <cfRule type="cellIs" dxfId="76" priority="129" operator="equal">
      <formula>"ACEPTABLE"</formula>
    </cfRule>
  </conditionalFormatting>
  <conditionalFormatting sqref="W28">
    <cfRule type="cellIs" dxfId="75" priority="130" stopIfTrue="1" operator="equal">
      <formula>3</formula>
    </cfRule>
  </conditionalFormatting>
  <conditionalFormatting sqref="W31">
    <cfRule type="cellIs" dxfId="74" priority="125" stopIfTrue="1" operator="equal">
      <formula>3</formula>
    </cfRule>
  </conditionalFormatting>
  <conditionalFormatting sqref="Y31">
    <cfRule type="cellIs" dxfId="73" priority="121" operator="equal">
      <formula>"NO ACEPTABLE"</formula>
    </cfRule>
    <cfRule type="cellIs" dxfId="72" priority="122" operator="equal">
      <formula>"ACEPTABLE CON CONTROL ESPECIFICO"</formula>
    </cfRule>
    <cfRule type="cellIs" dxfId="71" priority="123" operator="equal">
      <formula>"MEJORABLE"</formula>
    </cfRule>
    <cfRule type="cellIs" dxfId="70" priority="124" operator="equal">
      <formula>"ACEPTABLE"</formula>
    </cfRule>
  </conditionalFormatting>
  <conditionalFormatting sqref="W32 W37:W38 W43:W52">
    <cfRule type="cellIs" dxfId="69" priority="120" stopIfTrue="1" operator="equal">
      <formula>3</formula>
    </cfRule>
  </conditionalFormatting>
  <conditionalFormatting sqref="Y32 Y37:Y38 Y43:Y52">
    <cfRule type="cellIs" dxfId="68" priority="116" operator="equal">
      <formula>"NO ACEPTABLE"</formula>
    </cfRule>
    <cfRule type="cellIs" dxfId="67" priority="117" operator="equal">
      <formula>"ACEPTABLE CON CONTROL ESPECIFICO"</formula>
    </cfRule>
    <cfRule type="cellIs" dxfId="66" priority="118" operator="equal">
      <formula>"MEJORABLE"</formula>
    </cfRule>
    <cfRule type="cellIs" dxfId="65" priority="119" operator="equal">
      <formula>"ACEPTABLE"</formula>
    </cfRule>
  </conditionalFormatting>
  <conditionalFormatting sqref="W34">
    <cfRule type="cellIs" dxfId="64" priority="115" stopIfTrue="1" operator="equal">
      <formula>3</formula>
    </cfRule>
  </conditionalFormatting>
  <conditionalFormatting sqref="Y34">
    <cfRule type="cellIs" dxfId="63" priority="111" operator="equal">
      <formula>"NO ACEPTABLE"</formula>
    </cfRule>
    <cfRule type="cellIs" dxfId="62" priority="112" operator="equal">
      <formula>"ACEPTABLE CON CONTROL ESPECIFICO"</formula>
    </cfRule>
    <cfRule type="cellIs" dxfId="61" priority="113" operator="equal">
      <formula>"MEJORABLE"</formula>
    </cfRule>
    <cfRule type="cellIs" dxfId="60" priority="114" operator="equal">
      <formula>"ACEPTABLE"</formula>
    </cfRule>
  </conditionalFormatting>
  <conditionalFormatting sqref="W35">
    <cfRule type="cellIs" dxfId="59" priority="110" stopIfTrue="1" operator="equal">
      <formula>3</formula>
    </cfRule>
  </conditionalFormatting>
  <conditionalFormatting sqref="Y35">
    <cfRule type="cellIs" dxfId="58" priority="106" operator="equal">
      <formula>"NO ACEPTABLE"</formula>
    </cfRule>
    <cfRule type="cellIs" dxfId="57" priority="107" operator="equal">
      <formula>"ACEPTABLE CON CONTROL ESPECIFICO"</formula>
    </cfRule>
    <cfRule type="cellIs" dxfId="56" priority="108" operator="equal">
      <formula>"MEJORABLE"</formula>
    </cfRule>
    <cfRule type="cellIs" dxfId="55" priority="109" operator="equal">
      <formula>"ACEPTABLE"</formula>
    </cfRule>
  </conditionalFormatting>
  <conditionalFormatting sqref="Y36">
    <cfRule type="cellIs" dxfId="54" priority="101" operator="equal">
      <formula>"NO ACEPTABLE"</formula>
    </cfRule>
    <cfRule type="cellIs" dxfId="53" priority="102" operator="equal">
      <formula>"ACEPTABLE CON CONTROL ESPECIFICO"</formula>
    </cfRule>
    <cfRule type="cellIs" dxfId="52" priority="103" operator="equal">
      <formula>"MEJORABLE"</formula>
    </cfRule>
    <cfRule type="cellIs" dxfId="51" priority="104" operator="equal">
      <formula>"ACEPTABLE"</formula>
    </cfRule>
  </conditionalFormatting>
  <conditionalFormatting sqref="W36">
    <cfRule type="cellIs" dxfId="50" priority="105" stopIfTrue="1" operator="equal">
      <formula>3</formula>
    </cfRule>
  </conditionalFormatting>
  <conditionalFormatting sqref="W54:W56">
    <cfRule type="cellIs" dxfId="49" priority="91" stopIfTrue="1" operator="equal">
      <formula>3</formula>
    </cfRule>
  </conditionalFormatting>
  <conditionalFormatting sqref="Y54:Y56">
    <cfRule type="cellIs" dxfId="48" priority="92" operator="equal">
      <formula>"NO ACEPTABLE"</formula>
    </cfRule>
    <cfRule type="cellIs" dxfId="47" priority="93" operator="equal">
      <formula>"ACEPTABLE CON CONTROL ESPECIFICO"</formula>
    </cfRule>
    <cfRule type="cellIs" dxfId="46" priority="94" operator="equal">
      <formula>"MEJORABLE"</formula>
    </cfRule>
    <cfRule type="cellIs" dxfId="45" priority="95" operator="equal">
      <formula>"ACEPTABLE"</formula>
    </cfRule>
  </conditionalFormatting>
  <conditionalFormatting sqref="W53">
    <cfRule type="cellIs" dxfId="44" priority="86" stopIfTrue="1" operator="equal">
      <formula>3</formula>
    </cfRule>
  </conditionalFormatting>
  <conditionalFormatting sqref="Y53">
    <cfRule type="cellIs" dxfId="43" priority="87" operator="equal">
      <formula>"NO ACEPTABLE"</formula>
    </cfRule>
    <cfRule type="cellIs" dxfId="42" priority="88" operator="equal">
      <formula>"ACEPTABLE CON CONTROL ESPECIFICO"</formula>
    </cfRule>
    <cfRule type="cellIs" dxfId="41" priority="89" operator="equal">
      <formula>"MEJORABLE"</formula>
    </cfRule>
    <cfRule type="cellIs" dxfId="40" priority="90" operator="equal">
      <formula>"ACEPTABLE"</formula>
    </cfRule>
  </conditionalFormatting>
  <conditionalFormatting sqref="W18">
    <cfRule type="cellIs" dxfId="39" priority="40" stopIfTrue="1" operator="equal">
      <formula>3</formula>
    </cfRule>
  </conditionalFormatting>
  <conditionalFormatting sqref="Y18">
    <cfRule type="cellIs" dxfId="38" priority="36" operator="equal">
      <formula>"NO ACEPTABLE"</formula>
    </cfRule>
    <cfRule type="cellIs" dxfId="37" priority="37" operator="equal">
      <formula>"ACEPTABLE CON CONTROL ESPECIFICO"</formula>
    </cfRule>
    <cfRule type="cellIs" dxfId="36" priority="38" operator="equal">
      <formula>"MEJORABLE"</formula>
    </cfRule>
    <cfRule type="cellIs" dxfId="35" priority="39" operator="equal">
      <formula>"ACEPTABLE"</formula>
    </cfRule>
  </conditionalFormatting>
  <conditionalFormatting sqref="W25">
    <cfRule type="cellIs" dxfId="34" priority="35" stopIfTrue="1" operator="equal">
      <formula>3</formula>
    </cfRule>
  </conditionalFormatting>
  <conditionalFormatting sqref="Y25">
    <cfRule type="cellIs" dxfId="33" priority="31" operator="equal">
      <formula>"NO ACEPTABLE"</formula>
    </cfRule>
    <cfRule type="cellIs" dxfId="32" priority="32" operator="equal">
      <formula>"ACEPTABLE CON CONTROL ESPECIFICO"</formula>
    </cfRule>
    <cfRule type="cellIs" dxfId="31" priority="33" operator="equal">
      <formula>"MEJORABLE"</formula>
    </cfRule>
    <cfRule type="cellIs" dxfId="30" priority="34" operator="equal">
      <formula>"ACEPTABLE"</formula>
    </cfRule>
  </conditionalFormatting>
  <conditionalFormatting sqref="W30">
    <cfRule type="cellIs" dxfId="29" priority="30" stopIfTrue="1" operator="equal">
      <formula>3</formula>
    </cfRule>
  </conditionalFormatting>
  <conditionalFormatting sqref="Y30">
    <cfRule type="cellIs" dxfId="28" priority="26" operator="equal">
      <formula>"NO ACEPTABLE"</formula>
    </cfRule>
    <cfRule type="cellIs" dxfId="27" priority="27" operator="equal">
      <formula>"ACEPTABLE CON CONTROL ESPECIFICO"</formula>
    </cfRule>
    <cfRule type="cellIs" dxfId="26" priority="28" operator="equal">
      <formula>"MEJORABLE"</formula>
    </cfRule>
    <cfRule type="cellIs" dxfId="25" priority="29" operator="equal">
      <formula>"ACEPTABLE"</formula>
    </cfRule>
  </conditionalFormatting>
  <conditionalFormatting sqref="W39">
    <cfRule type="cellIs" dxfId="24" priority="25" stopIfTrue="1" operator="equal">
      <formula>3</formula>
    </cfRule>
  </conditionalFormatting>
  <conditionalFormatting sqref="Y39">
    <cfRule type="cellIs" dxfId="23" priority="21" operator="equal">
      <formula>"NO ACEPTABLE"</formula>
    </cfRule>
    <cfRule type="cellIs" dxfId="22" priority="22" operator="equal">
      <formula>"ACEPTABLE CON CONTROL ESPECIFICO"</formula>
    </cfRule>
    <cfRule type="cellIs" dxfId="21" priority="23" operator="equal">
      <formula>"MEJORABLE"</formula>
    </cfRule>
    <cfRule type="cellIs" dxfId="20" priority="24" operator="equal">
      <formula>"ACEPTABLE"</formula>
    </cfRule>
  </conditionalFormatting>
  <conditionalFormatting sqref="W40">
    <cfRule type="cellIs" dxfId="19" priority="20" stopIfTrue="1" operator="equal">
      <formula>3</formula>
    </cfRule>
  </conditionalFormatting>
  <conditionalFormatting sqref="Y40">
    <cfRule type="cellIs" dxfId="18" priority="16" operator="equal">
      <formula>"NO ACEPTABLE"</formula>
    </cfRule>
    <cfRule type="cellIs" dxfId="17" priority="17" operator="equal">
      <formula>"ACEPTABLE CON CONTROL ESPECIFICO"</formula>
    </cfRule>
    <cfRule type="cellIs" dxfId="16" priority="18" operator="equal">
      <formula>"MEJORABLE"</formula>
    </cfRule>
    <cfRule type="cellIs" dxfId="15" priority="19" operator="equal">
      <formula>"ACEPTABLE"</formula>
    </cfRule>
  </conditionalFormatting>
  <conditionalFormatting sqref="W41">
    <cfRule type="cellIs" dxfId="14" priority="15" stopIfTrue="1" operator="equal">
      <formula>3</formula>
    </cfRule>
  </conditionalFormatting>
  <conditionalFormatting sqref="Y41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42">
    <cfRule type="cellIs" dxfId="9" priority="10" stopIfTrue="1" operator="equal">
      <formula>3</formula>
    </cfRule>
  </conditionalFormatting>
  <conditionalFormatting sqref="Y42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W33">
    <cfRule type="cellIs" dxfId="4" priority="5" stopIfTrue="1" operator="equal">
      <formula>3</formula>
    </cfRule>
  </conditionalFormatting>
  <conditionalFormatting sqref="Y33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15">
    <dataValidation type="list" allowBlank="1" showInputMessage="1" showErrorMessage="1" sqref="N57">
      <formula1>$N$60:$N$66</formula1>
    </dataValidation>
    <dataValidation type="list" allowBlank="1" showInputMessage="1" showErrorMessage="1" sqref="Z57 Z13 Z15:Z52">
      <formula1>$Y$60:$Y$80</formula1>
    </dataValidation>
    <dataValidation type="list" allowBlank="1" showInputMessage="1" showErrorMessage="1" sqref="Z14">
      <formula1>$Y$60:$Y$81</formula1>
    </dataValidation>
    <dataValidation type="list" allowBlank="1" showInputMessage="1" showErrorMessage="1" sqref="L57 L13:L52">
      <formula1>$K$60:$K$89</formula1>
    </dataValidation>
    <dataValidation type="list" allowBlank="1" showInputMessage="1" showErrorMessage="1" sqref="K57 K13:K52">
      <formula1>$J$60:$J$88</formula1>
    </dataValidation>
    <dataValidation type="list" allowBlank="1" showInputMessage="1" showErrorMessage="1" sqref="R57 R13:R52">
      <formula1>$R$60:$R$63</formula1>
    </dataValidation>
    <dataValidation type="list" allowBlank="1" showInputMessage="1" showErrorMessage="1" sqref="V57 V13:V52">
      <formula1>$U$60:$U$64</formula1>
    </dataValidation>
    <dataValidation type="list" allowBlank="1" showInputMessage="1" showErrorMessage="1" sqref="S57 S13:S52">
      <formula1>$S$60:$S$64</formula1>
    </dataValidation>
    <dataValidation type="list" allowBlank="1" showInputMessage="1" showErrorMessage="1" sqref="S53:S56">
      <formula1>$T$65:$T$69</formula1>
    </dataValidation>
    <dataValidation type="list" allowBlank="1" showInputMessage="1" showErrorMessage="1" sqref="V53:V56">
      <formula1>$V$65:$V$69</formula1>
    </dataValidation>
    <dataValidation type="list" allowBlank="1" showInputMessage="1" showErrorMessage="1" sqref="R53:R56">
      <formula1>$S$65:$S$68</formula1>
    </dataValidation>
    <dataValidation type="list" allowBlank="1" showInputMessage="1" showErrorMessage="1" sqref="K53:K56">
      <formula1>$K$65:$K$93</formula1>
    </dataValidation>
    <dataValidation type="list" allowBlank="1" showInputMessage="1" showErrorMessage="1" sqref="L53:L56">
      <formula1>$L$65:$L$94</formula1>
    </dataValidation>
    <dataValidation type="list" allowBlank="1" showInputMessage="1" showErrorMessage="1" sqref="Z53:Z56">
      <formula1>$Z$65:$Z$85</formula1>
    </dataValidation>
    <dataValidation type="list" allowBlank="1" showInputMessage="1" showErrorMessage="1" sqref="N13:N56">
      <formula1>$N$61:$N$70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38" t="s">
        <v>185</v>
      </c>
      <c r="B1" s="239"/>
      <c r="C1" s="240"/>
    </row>
    <row r="2" spans="1:3" ht="15" thickBot="1" x14ac:dyDescent="0.25">
      <c r="A2" s="241"/>
      <c r="B2" s="242"/>
      <c r="C2" s="243"/>
    </row>
    <row r="3" spans="1:3" ht="25.5" x14ac:dyDescent="0.2">
      <c r="A3" s="147" t="s">
        <v>88</v>
      </c>
      <c r="B3" s="148" t="s">
        <v>186</v>
      </c>
      <c r="C3" s="147" t="s">
        <v>187</v>
      </c>
    </row>
    <row r="4" spans="1:3" ht="38.25" x14ac:dyDescent="0.2">
      <c r="A4" s="26" t="s">
        <v>188</v>
      </c>
      <c r="B4" s="149">
        <v>10</v>
      </c>
      <c r="C4" s="150" t="s">
        <v>189</v>
      </c>
    </row>
    <row r="5" spans="1:3" ht="38.25" x14ac:dyDescent="0.2">
      <c r="A5" s="26" t="s">
        <v>190</v>
      </c>
      <c r="B5" s="149">
        <v>6</v>
      </c>
      <c r="C5" s="150" t="s">
        <v>191</v>
      </c>
    </row>
    <row r="6" spans="1:3" ht="38.25" x14ac:dyDescent="0.2">
      <c r="A6" s="26" t="s">
        <v>192</v>
      </c>
      <c r="B6" s="149">
        <v>2</v>
      </c>
      <c r="C6" s="150" t="s">
        <v>193</v>
      </c>
    </row>
    <row r="7" spans="1:3" ht="51" x14ac:dyDescent="0.2">
      <c r="A7" s="26" t="s">
        <v>194</v>
      </c>
      <c r="B7" s="149" t="s">
        <v>195</v>
      </c>
      <c r="C7" s="150" t="s">
        <v>196</v>
      </c>
    </row>
    <row r="8" spans="1:3" ht="15" thickBot="1" x14ac:dyDescent="0.25">
      <c r="B8" s="152"/>
    </row>
    <row r="9" spans="1:3" x14ac:dyDescent="0.2">
      <c r="A9" s="238" t="s">
        <v>197</v>
      </c>
      <c r="B9" s="239"/>
      <c r="C9" s="240"/>
    </row>
    <row r="10" spans="1:3" ht="15" thickBot="1" x14ac:dyDescent="0.25">
      <c r="A10" s="241"/>
      <c r="B10" s="242"/>
      <c r="C10" s="243"/>
    </row>
    <row r="11" spans="1:3" ht="25.5" x14ac:dyDescent="0.2">
      <c r="A11" s="147" t="s">
        <v>89</v>
      </c>
      <c r="B11" s="148" t="s">
        <v>198</v>
      </c>
      <c r="C11" s="147" t="s">
        <v>187</v>
      </c>
    </row>
    <row r="12" spans="1:3" ht="25.5" x14ac:dyDescent="0.2">
      <c r="A12" s="26" t="s">
        <v>199</v>
      </c>
      <c r="B12" s="149">
        <v>4</v>
      </c>
      <c r="C12" s="150" t="s">
        <v>200</v>
      </c>
    </row>
    <row r="13" spans="1:3" ht="25.5" x14ac:dyDescent="0.2">
      <c r="A13" s="26" t="s">
        <v>201</v>
      </c>
      <c r="B13" s="149">
        <v>3</v>
      </c>
      <c r="C13" s="150" t="s">
        <v>202</v>
      </c>
    </row>
    <row r="14" spans="1:3" ht="25.5" x14ac:dyDescent="0.2">
      <c r="A14" s="26" t="s">
        <v>203</v>
      </c>
      <c r="B14" s="149">
        <v>2</v>
      </c>
      <c r="C14" s="150" t="s">
        <v>204</v>
      </c>
    </row>
    <row r="15" spans="1:3" x14ac:dyDescent="0.2">
      <c r="A15" s="26" t="s">
        <v>205</v>
      </c>
      <c r="B15" s="149">
        <v>1</v>
      </c>
      <c r="C15" s="150" t="s">
        <v>206</v>
      </c>
    </row>
    <row r="16" spans="1:3" ht="15" thickBot="1" x14ac:dyDescent="0.25"/>
    <row r="17" spans="1:3" x14ac:dyDescent="0.2">
      <c r="A17" s="238" t="s">
        <v>207</v>
      </c>
      <c r="B17" s="239"/>
      <c r="C17" s="240"/>
    </row>
    <row r="18" spans="1:3" ht="15" thickBot="1" x14ac:dyDescent="0.25">
      <c r="A18" s="241"/>
      <c r="B18" s="242"/>
      <c r="C18" s="243"/>
    </row>
    <row r="19" spans="1:3" ht="25.5" x14ac:dyDescent="0.2">
      <c r="A19" s="147" t="s">
        <v>90</v>
      </c>
      <c r="B19" s="148" t="s">
        <v>208</v>
      </c>
      <c r="C19" s="147" t="s">
        <v>187</v>
      </c>
    </row>
    <row r="20" spans="1:3" ht="38.25" x14ac:dyDescent="0.2">
      <c r="A20" s="26" t="s">
        <v>188</v>
      </c>
      <c r="B20" s="149" t="s">
        <v>209</v>
      </c>
      <c r="C20" s="150" t="s">
        <v>210</v>
      </c>
    </row>
    <row r="21" spans="1:3" ht="51" x14ac:dyDescent="0.2">
      <c r="A21" s="26" t="s">
        <v>190</v>
      </c>
      <c r="B21" s="149" t="s">
        <v>211</v>
      </c>
      <c r="C21" s="150" t="s">
        <v>212</v>
      </c>
    </row>
    <row r="22" spans="1:3" ht="38.25" x14ac:dyDescent="0.2">
      <c r="A22" s="26" t="s">
        <v>213</v>
      </c>
      <c r="B22" s="149" t="s">
        <v>214</v>
      </c>
      <c r="C22" s="150" t="s">
        <v>215</v>
      </c>
    </row>
    <row r="23" spans="1:3" ht="38.25" x14ac:dyDescent="0.2">
      <c r="A23" s="26" t="s">
        <v>194</v>
      </c>
      <c r="B23" s="149" t="s">
        <v>216</v>
      </c>
      <c r="C23" s="150" t="s">
        <v>217</v>
      </c>
    </row>
    <row r="24" spans="1:3" ht="15" thickBot="1" x14ac:dyDescent="0.25"/>
    <row r="25" spans="1:3" x14ac:dyDescent="0.2">
      <c r="A25" s="238" t="s">
        <v>218</v>
      </c>
      <c r="B25" s="239"/>
      <c r="C25" s="240"/>
    </row>
    <row r="26" spans="1:3" ht="15" thickBot="1" x14ac:dyDescent="0.25">
      <c r="A26" s="241"/>
      <c r="B26" s="242"/>
      <c r="C26" s="243"/>
    </row>
    <row r="27" spans="1:3" ht="25.5" x14ac:dyDescent="0.2">
      <c r="A27" s="147" t="s">
        <v>92</v>
      </c>
      <c r="B27" s="148" t="s">
        <v>219</v>
      </c>
      <c r="C27" s="147" t="s">
        <v>187</v>
      </c>
    </row>
    <row r="28" spans="1:3" x14ac:dyDescent="0.2">
      <c r="A28" s="26" t="s">
        <v>220</v>
      </c>
      <c r="B28" s="149">
        <v>100</v>
      </c>
      <c r="C28" s="150" t="s">
        <v>221</v>
      </c>
    </row>
    <row r="29" spans="1:3" ht="25.5" x14ac:dyDescent="0.2">
      <c r="A29" s="26" t="s">
        <v>222</v>
      </c>
      <c r="B29" s="149">
        <v>60</v>
      </c>
      <c r="C29" s="150" t="s">
        <v>223</v>
      </c>
    </row>
    <row r="30" spans="1:3" x14ac:dyDescent="0.2">
      <c r="A30" s="26" t="s">
        <v>224</v>
      </c>
      <c r="B30" s="149">
        <v>25</v>
      </c>
      <c r="C30" s="150" t="s">
        <v>225</v>
      </c>
    </row>
    <row r="31" spans="1:3" x14ac:dyDescent="0.2">
      <c r="A31" s="26" t="s">
        <v>226</v>
      </c>
      <c r="B31" s="149">
        <v>10</v>
      </c>
      <c r="C31" s="150" t="s">
        <v>227</v>
      </c>
    </row>
    <row r="32" spans="1:3" ht="15" thickBot="1" x14ac:dyDescent="0.25"/>
    <row r="33" spans="1:3" x14ac:dyDescent="0.2">
      <c r="A33" s="238" t="s">
        <v>228</v>
      </c>
      <c r="B33" s="239"/>
      <c r="C33" s="240"/>
    </row>
    <row r="34" spans="1:3" ht="15" thickBot="1" x14ac:dyDescent="0.25">
      <c r="A34" s="241"/>
      <c r="B34" s="242"/>
      <c r="C34" s="243"/>
    </row>
    <row r="35" spans="1:3" x14ac:dyDescent="0.2">
      <c r="A35" s="147" t="s">
        <v>229</v>
      </c>
      <c r="B35" s="148" t="s">
        <v>230</v>
      </c>
      <c r="C35" s="147" t="s">
        <v>187</v>
      </c>
    </row>
    <row r="36" spans="1:3" ht="25.5" x14ac:dyDescent="0.2">
      <c r="A36" s="26" t="s">
        <v>0</v>
      </c>
      <c r="B36" s="149" t="s">
        <v>231</v>
      </c>
      <c r="C36" s="150" t="s">
        <v>232</v>
      </c>
    </row>
    <row r="37" spans="1:3" x14ac:dyDescent="0.2">
      <c r="A37" s="26" t="s">
        <v>1</v>
      </c>
      <c r="B37" s="149" t="s">
        <v>233</v>
      </c>
      <c r="C37" s="150" t="s">
        <v>234</v>
      </c>
    </row>
    <row r="38" spans="1:3" ht="25.5" x14ac:dyDescent="0.2">
      <c r="A38" s="26" t="s">
        <v>2</v>
      </c>
      <c r="B38" s="149" t="s">
        <v>235</v>
      </c>
      <c r="C38" s="150" t="s">
        <v>236</v>
      </c>
    </row>
    <row r="39" spans="1:3" ht="38.25" x14ac:dyDescent="0.2">
      <c r="A39" s="26" t="s">
        <v>3</v>
      </c>
      <c r="B39" s="149">
        <v>20</v>
      </c>
      <c r="C39" s="150" t="s">
        <v>237</v>
      </c>
    </row>
    <row r="40" spans="1:3" ht="15" thickBot="1" x14ac:dyDescent="0.25"/>
    <row r="41" spans="1:3" x14ac:dyDescent="0.2">
      <c r="A41" s="238" t="s">
        <v>16</v>
      </c>
      <c r="B41" s="239"/>
      <c r="C41" s="240"/>
    </row>
    <row r="42" spans="1:3" ht="15" thickBot="1" x14ac:dyDescent="0.25">
      <c r="A42" s="241"/>
      <c r="B42" s="242"/>
      <c r="C42" s="243"/>
    </row>
    <row r="43" spans="1:3" x14ac:dyDescent="0.2">
      <c r="A43" s="147" t="s">
        <v>229</v>
      </c>
      <c r="B43" s="148" t="s">
        <v>230</v>
      </c>
      <c r="C43" s="147" t="s">
        <v>187</v>
      </c>
    </row>
    <row r="44" spans="1:3" x14ac:dyDescent="0.2">
      <c r="A44" s="26" t="s">
        <v>0</v>
      </c>
      <c r="B44" s="149" t="s">
        <v>238</v>
      </c>
      <c r="C44" s="150" t="s">
        <v>239</v>
      </c>
    </row>
    <row r="45" spans="1:3" ht="38.25" x14ac:dyDescent="0.2">
      <c r="A45" s="26" t="s">
        <v>1</v>
      </c>
      <c r="B45" s="149" t="s">
        <v>240</v>
      </c>
      <c r="C45" s="150" t="s">
        <v>241</v>
      </c>
    </row>
    <row r="46" spans="1:3" x14ac:dyDescent="0.2">
      <c r="A46" s="26" t="s">
        <v>2</v>
      </c>
      <c r="B46" s="149" t="s">
        <v>242</v>
      </c>
      <c r="C46" s="150" t="s">
        <v>243</v>
      </c>
    </row>
    <row r="47" spans="1:3" x14ac:dyDescent="0.2">
      <c r="A47" s="26" t="s">
        <v>3</v>
      </c>
      <c r="B47" s="149" t="s">
        <v>244</v>
      </c>
      <c r="C47" s="150" t="s">
        <v>245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44" t="s">
        <v>74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3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  <c r="IW2" s="246"/>
    </row>
    <row r="3" spans="2:257" ht="21.75" x14ac:dyDescent="0.45">
      <c r="B3" s="247" t="s">
        <v>75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3"/>
      <c r="P3" s="248"/>
      <c r="Q3" s="246"/>
      <c r="R3" s="248"/>
      <c r="S3" s="246"/>
      <c r="T3" s="248"/>
      <c r="U3" s="246"/>
      <c r="V3" s="248"/>
      <c r="W3" s="246"/>
      <c r="X3" s="248"/>
      <c r="Y3" s="246"/>
      <c r="Z3" s="248"/>
      <c r="AA3" s="246"/>
      <c r="AB3" s="248"/>
      <c r="AC3" s="246"/>
      <c r="AD3" s="248"/>
      <c r="AE3" s="246"/>
      <c r="AF3" s="248"/>
      <c r="AG3" s="246"/>
      <c r="AH3" s="248"/>
      <c r="AI3" s="246"/>
      <c r="AJ3" s="248"/>
      <c r="AK3" s="246"/>
      <c r="AL3" s="248"/>
      <c r="AM3" s="246"/>
      <c r="AN3" s="248"/>
      <c r="AO3" s="246"/>
      <c r="AP3" s="248"/>
      <c r="AQ3" s="246"/>
      <c r="AR3" s="248"/>
      <c r="AS3" s="246"/>
      <c r="AT3" s="248"/>
      <c r="AU3" s="246"/>
      <c r="AV3" s="248"/>
      <c r="AW3" s="246"/>
      <c r="AX3" s="248"/>
      <c r="AY3" s="246"/>
      <c r="AZ3" s="248"/>
      <c r="BA3" s="246"/>
      <c r="BB3" s="248"/>
      <c r="BC3" s="246"/>
      <c r="BD3" s="248"/>
      <c r="BE3" s="246"/>
      <c r="BF3" s="248"/>
      <c r="BG3" s="246"/>
      <c r="BH3" s="248"/>
      <c r="BI3" s="246"/>
      <c r="BJ3" s="248"/>
      <c r="BK3" s="246"/>
      <c r="BL3" s="248"/>
      <c r="BM3" s="246"/>
      <c r="BN3" s="248"/>
      <c r="BO3" s="246"/>
      <c r="BP3" s="248"/>
      <c r="BQ3" s="246"/>
      <c r="BR3" s="248"/>
      <c r="BS3" s="246"/>
      <c r="BT3" s="248"/>
      <c r="BU3" s="246"/>
      <c r="BV3" s="248"/>
      <c r="BW3" s="246"/>
      <c r="BX3" s="248"/>
      <c r="BY3" s="246"/>
      <c r="BZ3" s="248"/>
      <c r="CA3" s="246"/>
      <c r="CB3" s="248"/>
      <c r="CC3" s="246"/>
      <c r="CD3" s="248"/>
      <c r="CE3" s="246"/>
      <c r="CF3" s="248"/>
      <c r="CG3" s="246"/>
      <c r="CH3" s="248"/>
      <c r="CI3" s="246"/>
      <c r="CJ3" s="248"/>
      <c r="CK3" s="246"/>
      <c r="CL3" s="248"/>
      <c r="CM3" s="246"/>
      <c r="CN3" s="248"/>
      <c r="CO3" s="246"/>
      <c r="CP3" s="248"/>
      <c r="CQ3" s="246"/>
      <c r="CR3" s="248"/>
      <c r="CS3" s="246"/>
      <c r="CT3" s="248"/>
      <c r="CU3" s="246"/>
      <c r="CV3" s="248"/>
      <c r="CW3" s="246"/>
      <c r="CX3" s="248"/>
      <c r="CY3" s="246"/>
      <c r="CZ3" s="248"/>
      <c r="DA3" s="246"/>
      <c r="DB3" s="248"/>
      <c r="DC3" s="246"/>
      <c r="DD3" s="248"/>
      <c r="DE3" s="246"/>
      <c r="DF3" s="248"/>
      <c r="DG3" s="246"/>
      <c r="DH3" s="248"/>
      <c r="DI3" s="246"/>
      <c r="DJ3" s="248"/>
      <c r="DK3" s="246"/>
      <c r="DL3" s="248"/>
      <c r="DM3" s="246"/>
      <c r="DN3" s="248"/>
      <c r="DO3" s="246"/>
      <c r="DP3" s="248"/>
      <c r="DQ3" s="246"/>
      <c r="DR3" s="248"/>
      <c r="DS3" s="246"/>
      <c r="DT3" s="248"/>
      <c r="DU3" s="246"/>
      <c r="DV3" s="248"/>
      <c r="DW3" s="246"/>
      <c r="DX3" s="248"/>
      <c r="DY3" s="246"/>
      <c r="DZ3" s="248"/>
      <c r="EA3" s="246"/>
      <c r="EB3" s="248"/>
      <c r="EC3" s="246"/>
      <c r="ED3" s="248"/>
      <c r="EE3" s="246"/>
      <c r="EF3" s="248"/>
      <c r="EG3" s="246"/>
      <c r="EH3" s="248"/>
      <c r="EI3" s="246"/>
      <c r="EJ3" s="248"/>
      <c r="EK3" s="246"/>
      <c r="EL3" s="248"/>
      <c r="EM3" s="246"/>
      <c r="EN3" s="248"/>
      <c r="EO3" s="246"/>
      <c r="EP3" s="248"/>
      <c r="EQ3" s="246"/>
      <c r="ER3" s="248"/>
      <c r="ES3" s="246"/>
      <c r="ET3" s="248"/>
      <c r="EU3" s="246"/>
      <c r="EV3" s="248"/>
      <c r="EW3" s="246"/>
      <c r="EX3" s="248"/>
      <c r="EY3" s="246"/>
      <c r="EZ3" s="248"/>
      <c r="FA3" s="246"/>
      <c r="FB3" s="248"/>
      <c r="FC3" s="246"/>
      <c r="FD3" s="248"/>
      <c r="FE3" s="246"/>
      <c r="FF3" s="248"/>
      <c r="FG3" s="246"/>
      <c r="FH3" s="248"/>
      <c r="FI3" s="246"/>
      <c r="FJ3" s="248"/>
      <c r="FK3" s="246"/>
      <c r="FL3" s="248"/>
      <c r="FM3" s="246"/>
      <c r="FN3" s="248"/>
      <c r="FO3" s="246"/>
      <c r="FP3" s="248"/>
      <c r="FQ3" s="246"/>
      <c r="FR3" s="248"/>
      <c r="FS3" s="246"/>
      <c r="FT3" s="248"/>
      <c r="FU3" s="246"/>
      <c r="FV3" s="248"/>
      <c r="FW3" s="246"/>
      <c r="FX3" s="248"/>
      <c r="FY3" s="246"/>
      <c r="FZ3" s="248"/>
      <c r="GA3" s="246"/>
      <c r="GB3" s="248"/>
      <c r="GC3" s="246"/>
      <c r="GD3" s="248"/>
      <c r="GE3" s="246"/>
      <c r="GF3" s="248"/>
      <c r="GG3" s="246"/>
      <c r="GH3" s="248"/>
      <c r="GI3" s="246"/>
      <c r="GJ3" s="248"/>
      <c r="GK3" s="246"/>
      <c r="GL3" s="248"/>
      <c r="GM3" s="246"/>
      <c r="GN3" s="248"/>
      <c r="GO3" s="246"/>
      <c r="GP3" s="248"/>
      <c r="GQ3" s="246"/>
      <c r="GR3" s="248"/>
      <c r="GS3" s="246"/>
      <c r="GT3" s="248"/>
      <c r="GU3" s="246"/>
      <c r="GV3" s="248"/>
      <c r="GW3" s="246"/>
      <c r="GX3" s="248"/>
      <c r="GY3" s="246"/>
      <c r="GZ3" s="248"/>
      <c r="HA3" s="246"/>
      <c r="HB3" s="248"/>
      <c r="HC3" s="246"/>
      <c r="HD3" s="248"/>
      <c r="HE3" s="246"/>
      <c r="HF3" s="248"/>
      <c r="HG3" s="246"/>
      <c r="HH3" s="248"/>
      <c r="HI3" s="246"/>
      <c r="HJ3" s="248"/>
      <c r="HK3" s="246"/>
      <c r="HL3" s="248"/>
      <c r="HM3" s="246"/>
      <c r="HN3" s="248"/>
      <c r="HO3" s="246"/>
      <c r="HP3" s="248"/>
      <c r="HQ3" s="246"/>
      <c r="HR3" s="248"/>
      <c r="HS3" s="246"/>
      <c r="HT3" s="248"/>
      <c r="HU3" s="246"/>
      <c r="HV3" s="248"/>
      <c r="HW3" s="246"/>
      <c r="HX3" s="248"/>
      <c r="HY3" s="246"/>
      <c r="HZ3" s="248"/>
      <c r="IA3" s="246"/>
      <c r="IB3" s="248"/>
      <c r="IC3" s="246"/>
      <c r="ID3" s="248"/>
      <c r="IE3" s="246"/>
      <c r="IF3" s="248"/>
      <c r="IG3" s="246"/>
      <c r="IH3" s="248"/>
      <c r="II3" s="246"/>
      <c r="IJ3" s="248"/>
      <c r="IK3" s="246"/>
      <c r="IL3" s="248"/>
      <c r="IM3" s="246"/>
      <c r="IN3" s="248"/>
      <c r="IO3" s="246"/>
      <c r="IP3" s="248"/>
      <c r="IQ3" s="246"/>
      <c r="IR3" s="248"/>
      <c r="IS3" s="246"/>
      <c r="IT3" s="248"/>
      <c r="IU3" s="246"/>
      <c r="IV3" s="248"/>
      <c r="IW3" s="246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9" t="s">
        <v>43</v>
      </c>
      <c r="H55" s="250"/>
      <c r="I55" s="250"/>
      <c r="J55" s="250"/>
      <c r="K55" s="250"/>
      <c r="L55" s="250"/>
      <c r="M55" s="250"/>
      <c r="N55" s="250"/>
      <c r="O55" s="251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44" t="s">
        <v>73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pans="1:256" ht="21.75" x14ac:dyDescent="0.45">
      <c r="A3" s="255" t="s">
        <v>29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3"/>
      <c r="O3" s="248"/>
      <c r="P3" s="246"/>
      <c r="Q3" s="248"/>
      <c r="R3" s="246"/>
      <c r="S3" s="248"/>
      <c r="T3" s="246"/>
      <c r="U3" s="248"/>
      <c r="V3" s="246"/>
      <c r="W3" s="248"/>
      <c r="X3" s="246"/>
      <c r="Y3" s="248"/>
      <c r="Z3" s="246"/>
      <c r="AA3" s="248"/>
      <c r="AB3" s="246"/>
      <c r="AC3" s="248"/>
      <c r="AD3" s="246"/>
      <c r="AE3" s="248"/>
      <c r="AF3" s="246"/>
      <c r="AG3" s="248"/>
      <c r="AH3" s="246"/>
      <c r="AI3" s="248"/>
      <c r="AJ3" s="246"/>
      <c r="AK3" s="248"/>
      <c r="AL3" s="246"/>
      <c r="AM3" s="248"/>
      <c r="AN3" s="246"/>
      <c r="AO3" s="248"/>
      <c r="AP3" s="246"/>
      <c r="AQ3" s="248"/>
      <c r="AR3" s="246"/>
      <c r="AS3" s="248"/>
      <c r="AT3" s="246"/>
      <c r="AU3" s="248"/>
      <c r="AV3" s="246"/>
      <c r="AW3" s="248"/>
      <c r="AX3" s="246"/>
      <c r="AY3" s="248"/>
      <c r="AZ3" s="246"/>
      <c r="BA3" s="248"/>
      <c r="BB3" s="246"/>
      <c r="BC3" s="248"/>
      <c r="BD3" s="246"/>
      <c r="BE3" s="248"/>
      <c r="BF3" s="246"/>
      <c r="BG3" s="248"/>
      <c r="BH3" s="246"/>
      <c r="BI3" s="248"/>
      <c r="BJ3" s="246"/>
      <c r="BK3" s="248"/>
      <c r="BL3" s="246"/>
      <c r="BM3" s="248"/>
      <c r="BN3" s="246"/>
      <c r="BO3" s="248"/>
      <c r="BP3" s="246"/>
      <c r="BQ3" s="248"/>
      <c r="BR3" s="246"/>
      <c r="BS3" s="248"/>
      <c r="BT3" s="246"/>
      <c r="BU3" s="248"/>
      <c r="BV3" s="246"/>
      <c r="BW3" s="248"/>
      <c r="BX3" s="246"/>
      <c r="BY3" s="248"/>
      <c r="BZ3" s="246"/>
      <c r="CA3" s="248"/>
      <c r="CB3" s="246"/>
      <c r="CC3" s="248"/>
      <c r="CD3" s="246"/>
      <c r="CE3" s="248"/>
      <c r="CF3" s="246"/>
      <c r="CG3" s="248"/>
      <c r="CH3" s="246"/>
      <c r="CI3" s="248"/>
      <c r="CJ3" s="246"/>
      <c r="CK3" s="248"/>
      <c r="CL3" s="246"/>
      <c r="CM3" s="248"/>
      <c r="CN3" s="246"/>
      <c r="CO3" s="248"/>
      <c r="CP3" s="246"/>
      <c r="CQ3" s="248"/>
      <c r="CR3" s="246"/>
      <c r="CS3" s="248"/>
      <c r="CT3" s="246"/>
      <c r="CU3" s="248"/>
      <c r="CV3" s="246"/>
      <c r="CW3" s="248"/>
      <c r="CX3" s="246"/>
      <c r="CY3" s="248"/>
      <c r="CZ3" s="246"/>
      <c r="DA3" s="248"/>
      <c r="DB3" s="246"/>
      <c r="DC3" s="248"/>
      <c r="DD3" s="246"/>
      <c r="DE3" s="248"/>
      <c r="DF3" s="246"/>
      <c r="DG3" s="248"/>
      <c r="DH3" s="246"/>
      <c r="DI3" s="248"/>
      <c r="DJ3" s="246"/>
      <c r="DK3" s="248"/>
      <c r="DL3" s="246"/>
      <c r="DM3" s="248"/>
      <c r="DN3" s="246"/>
      <c r="DO3" s="248"/>
      <c r="DP3" s="246"/>
      <c r="DQ3" s="248"/>
      <c r="DR3" s="246"/>
      <c r="DS3" s="248"/>
      <c r="DT3" s="246"/>
      <c r="DU3" s="248"/>
      <c r="DV3" s="246"/>
      <c r="DW3" s="248"/>
      <c r="DX3" s="246"/>
      <c r="DY3" s="248"/>
      <c r="DZ3" s="246"/>
      <c r="EA3" s="248"/>
      <c r="EB3" s="246"/>
      <c r="EC3" s="248"/>
      <c r="ED3" s="246"/>
      <c r="EE3" s="248"/>
      <c r="EF3" s="246"/>
      <c r="EG3" s="248"/>
      <c r="EH3" s="246"/>
      <c r="EI3" s="248"/>
      <c r="EJ3" s="246"/>
      <c r="EK3" s="248"/>
      <c r="EL3" s="246"/>
      <c r="EM3" s="248"/>
      <c r="EN3" s="246"/>
      <c r="EO3" s="248"/>
      <c r="EP3" s="246"/>
      <c r="EQ3" s="248"/>
      <c r="ER3" s="246"/>
      <c r="ES3" s="248"/>
      <c r="ET3" s="246"/>
      <c r="EU3" s="248"/>
      <c r="EV3" s="246"/>
      <c r="EW3" s="248"/>
      <c r="EX3" s="246"/>
      <c r="EY3" s="248"/>
      <c r="EZ3" s="246"/>
      <c r="FA3" s="248"/>
      <c r="FB3" s="246"/>
      <c r="FC3" s="248"/>
      <c r="FD3" s="246"/>
      <c r="FE3" s="248"/>
      <c r="FF3" s="246"/>
      <c r="FG3" s="248"/>
      <c r="FH3" s="246"/>
      <c r="FI3" s="248"/>
      <c r="FJ3" s="246"/>
      <c r="FK3" s="248"/>
      <c r="FL3" s="246"/>
      <c r="FM3" s="248"/>
      <c r="FN3" s="246"/>
      <c r="FO3" s="248"/>
      <c r="FP3" s="246"/>
      <c r="FQ3" s="248"/>
      <c r="FR3" s="246"/>
      <c r="FS3" s="248"/>
      <c r="FT3" s="246"/>
      <c r="FU3" s="248"/>
      <c r="FV3" s="246"/>
      <c r="FW3" s="248"/>
      <c r="FX3" s="246"/>
      <c r="FY3" s="248"/>
      <c r="FZ3" s="246"/>
      <c r="GA3" s="248"/>
      <c r="GB3" s="246"/>
      <c r="GC3" s="248"/>
      <c r="GD3" s="246"/>
      <c r="GE3" s="248"/>
      <c r="GF3" s="246"/>
      <c r="GG3" s="248"/>
      <c r="GH3" s="246"/>
      <c r="GI3" s="248"/>
      <c r="GJ3" s="246"/>
      <c r="GK3" s="248"/>
      <c r="GL3" s="246"/>
      <c r="GM3" s="248"/>
      <c r="GN3" s="246"/>
      <c r="GO3" s="248"/>
      <c r="GP3" s="246"/>
      <c r="GQ3" s="248"/>
      <c r="GR3" s="246"/>
      <c r="GS3" s="248"/>
      <c r="GT3" s="246"/>
      <c r="GU3" s="248"/>
      <c r="GV3" s="246"/>
      <c r="GW3" s="248"/>
      <c r="GX3" s="246"/>
      <c r="GY3" s="248"/>
      <c r="GZ3" s="246"/>
      <c r="HA3" s="248"/>
      <c r="HB3" s="246"/>
      <c r="HC3" s="248"/>
      <c r="HD3" s="246"/>
      <c r="HE3" s="248"/>
      <c r="HF3" s="246"/>
      <c r="HG3" s="248"/>
      <c r="HH3" s="246"/>
      <c r="HI3" s="248"/>
      <c r="HJ3" s="246"/>
      <c r="HK3" s="248"/>
      <c r="HL3" s="246"/>
      <c r="HM3" s="248"/>
      <c r="HN3" s="246"/>
      <c r="HO3" s="248"/>
      <c r="HP3" s="246"/>
      <c r="HQ3" s="248"/>
      <c r="HR3" s="246"/>
      <c r="HS3" s="248"/>
      <c r="HT3" s="246"/>
      <c r="HU3" s="248"/>
      <c r="HV3" s="246"/>
      <c r="HW3" s="248"/>
      <c r="HX3" s="246"/>
      <c r="HY3" s="248"/>
      <c r="HZ3" s="246"/>
      <c r="IA3" s="248"/>
      <c r="IB3" s="246"/>
      <c r="IC3" s="248"/>
      <c r="ID3" s="246"/>
      <c r="IE3" s="248"/>
      <c r="IF3" s="246"/>
      <c r="IG3" s="248"/>
      <c r="IH3" s="246"/>
      <c r="II3" s="248"/>
      <c r="IJ3" s="246"/>
      <c r="IK3" s="248"/>
      <c r="IL3" s="246"/>
      <c r="IM3" s="248"/>
      <c r="IN3" s="246"/>
      <c r="IO3" s="248"/>
      <c r="IP3" s="246"/>
      <c r="IQ3" s="248"/>
      <c r="IR3" s="246"/>
      <c r="IS3" s="248"/>
      <c r="IT3" s="246"/>
      <c r="IU3" s="248"/>
      <c r="IV3" s="246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2" t="s">
        <v>43</v>
      </c>
      <c r="G93" s="253"/>
      <c r="H93" s="253"/>
      <c r="I93" s="253"/>
      <c r="J93" s="253"/>
      <c r="K93" s="253"/>
      <c r="L93" s="253"/>
      <c r="M93" s="253"/>
      <c r="N93" s="253"/>
      <c r="O93" s="254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44" t="s">
        <v>68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pans="1:256" ht="21.75" x14ac:dyDescent="0.45">
      <c r="A3" s="255" t="s">
        <v>69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3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  <c r="IM3" s="246"/>
      <c r="IN3" s="246"/>
      <c r="IO3" s="246"/>
      <c r="IP3" s="246"/>
      <c r="IQ3" s="246"/>
      <c r="IR3" s="246"/>
      <c r="IS3" s="246"/>
      <c r="IT3" s="246"/>
      <c r="IU3" s="246"/>
      <c r="IV3" s="246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56" t="s">
        <v>71</v>
      </c>
      <c r="G95" s="257"/>
      <c r="H95" s="257"/>
      <c r="I95" s="257"/>
      <c r="J95" s="257"/>
      <c r="K95" s="257"/>
      <c r="L95" s="257"/>
      <c r="M95" s="257"/>
      <c r="N95" s="258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2018-07-18T16:57:57Z</dcterms:modified>
</cp:coreProperties>
</file>