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F:\PLAN DE TRABAJO SST 2018\SEGUIMIENTO DE EJECUCION PLAN DE TRABAJO SST 2018\EVIDENCIAS\9_Matriz de peligros Sedes\"/>
    </mc:Choice>
  </mc:AlternateContent>
  <bookViews>
    <workbookView xWindow="0" yWindow="0" windowWidth="20490" windowHeight="76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71027"/>
</workbook>
</file>

<file path=xl/calcChain.xml><?xml version="1.0" encoding="utf-8"?>
<calcChain xmlns="http://schemas.openxmlformats.org/spreadsheetml/2006/main">
  <c r="T24" i="24" l="1"/>
  <c r="W24" i="24" s="1"/>
  <c r="X24" i="24" s="1"/>
  <c r="Y24" i="24" s="1"/>
  <c r="T23" i="24"/>
  <c r="U23" i="24" s="1"/>
  <c r="T22" i="24"/>
  <c r="W22" i="24" s="1"/>
  <c r="X22" i="24" s="1"/>
  <c r="Y22" i="24" s="1"/>
  <c r="T21" i="24"/>
  <c r="U21" i="24" s="1"/>
  <c r="U22" i="24" l="1"/>
  <c r="U24" i="24"/>
  <c r="W21" i="24"/>
  <c r="X21" i="24" s="1"/>
  <c r="Y21" i="24" s="1"/>
  <c r="W23" i="24"/>
  <c r="X23" i="24" s="1"/>
  <c r="Y23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<sst xmlns="http://schemas.openxmlformats.org/spreadsheetml/2006/main" count="1002" uniqueCount="304">
  <si>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</si>
  <si>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</si>
  <si>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</si>
  <si>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</si>
  <si>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</si>
  <si>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</si>
  <si>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</si>
  <si>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</si>
  <si>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</si>
  <si>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</si>
  <si>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</si>
  <si>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</si>
  <si>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</si>
  <si>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</si>
  <si>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</si>
  <si>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</si>
  <si>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</si>
  <si>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</si>
  <si>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</si>
  <si>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</si>
  <si>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</si>
  <si>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</si>
  <si>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</si>
  <si>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</si>
  <si>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</si>
  <si>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</si>
  <si>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</si>
  <si>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</si>
  <si>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</si>
  <si>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</si>
  <si>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</si>
  <si>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</si>
  <si>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</si>
  <si>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</si>
  <si>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</si>
  <si>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</si>
  <si>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</si>
  <si>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</si>
  <si>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</si>
  <si>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</si>
  <si>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</si>
  <si>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</si>
  <si>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</si>
  <si>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</si>
  <si>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</si>
  <si>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</si>
  <si>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</si>
  <si>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</si>
  <si>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</si>
  <si>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</si>
  <si>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</si>
  <si>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</si>
  <si>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</si>
  <si>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</si>
  <si>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</si>
  <si>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</si>
  <si>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</si>
  <si>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</si>
  <si>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</si>
  <si>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</si>
  <si>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</si>
  <si>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</si>
  <si>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</si>
  <si>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</si>
  <si>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</si>
  <si>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</si>
  <si>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</si>
  <si>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</si>
  <si>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</si>
  <si>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</si>
  <si>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</si>
  <si>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</si>
  <si>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</si>
  <si>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</si>
  <si>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</si>
  <si>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</si>
  <si>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</si>
  <si>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</si>
  <si>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</si>
  <si>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</si>
  <si>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</si>
  <si>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</si>
  <si>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</si>
  <si>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</si>
  <si>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</si>
  <si>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</si>
  <si>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</si>
  <si>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</si>
  <si>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</si>
  <si>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</si>
  <si>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</si>
  <si>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</si>
  <si>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</si>
  <si>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</si>
  <si>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</si>
  <si>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</si>
  <si>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</si>
  <si>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</si>
  <si>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</si>
  <si>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</si>
  <si>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</si>
  <si>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</si>
  <si>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</si>
  <si>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</si>
  <si>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</si>
  <si>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</si>
  <si>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</si>
  <si>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</si>
  <si>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</si>
  <si>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</si>
  <si>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</si>
  <si>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</si>
  <si>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</si>
  <si>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</si>
  <si>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</si>
  <si>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</si>
  <si>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</si>
  <si>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</si>
  <si>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</si>
  <si>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</si>
  <si>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</si>
  <si>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</si>
  <si>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</si>
  <si>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</si>
  <si>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</si>
  <si>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</si>
  <si>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</si>
  <si>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</si>
  <si>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</si>
  <si>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</si>
  <si>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</si>
  <si>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</si>
  <si>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</si>
  <si>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</si>
  <si>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</si>
  <si>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</si>
  <si>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</si>
  <si>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</si>
  <si>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</si>
  <si>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</si>
  <si>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</si>
  <si>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</si>
  <si>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</si>
  <si>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</si>
  <si>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</si>
  <si>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</si>
  <si>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</si>
  <si>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</si>
  <si>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</si>
  <si>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</si>
  <si>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</si>
  <si>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</si>
  <si>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</si>
  <si>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</si>
  <si>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</si>
  <si>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</si>
  <si>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</si>
  <si>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</si>
  <si>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</si>
  <si>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</si>
  <si>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</si>
  <si>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</si>
  <si>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</si>
  <si>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</si>
  <si>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</si>
  <si>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</si>
  <si>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</si>
  <si>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</si>
  <si>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</si>
  <si>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</si>
  <si>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</si>
  <si>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</si>
  <si>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</si>
  <si>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</si>
  <si>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</si>
  <si>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</si>
  <si>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</si>
  <si>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</si>
  <si>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</si>
  <si>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</si>
  <si>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</si>
  <si>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</si>
  <si>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</si>
  <si>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</si>
  <si>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</si>
  <si>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</si>
  <si>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</si>
  <si>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</si>
  <si>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</si>
  <si>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</si>
  <si>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</si>
  <si>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</si>
  <si>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</si>
  <si>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</si>
  <si>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</si>
  <si>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</si>
  <si>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</si>
  <si>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</si>
  <si>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</si>
  <si>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</si>
  <si>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</si>
  <si>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</si>
  <si>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</si>
  <si>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</si>
  <si>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</si>
  <si>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</si>
  <si>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</si>
  <si>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</si>
  <si>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</si>
  <si>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</si>
  <si>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</si>
  <si>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</si>
  <si>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</si>
  <si>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</si>
  <si>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</si>
  <si>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</si>
  <si>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</si>
  <si>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</si>
  <si>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</si>
  <si>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</si>
  <si>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</si>
  <si>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</si>
  <si>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</si>
  <si>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</si>
  <si>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</si>
  <si>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</si>
  <si>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</si>
  <si>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</si>
  <si>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</si>
  <si>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</si>
  <si>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</si>
  <si>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</si>
  <si>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</si>
  <si>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</si>
  <si>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</si>
  <si>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</si>
  <si>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AUXILIAR ADMINISTRATIVA</t>
  </si>
  <si>
    <t>R</t>
  </si>
  <si>
    <t>ACEPTABLE CON CONTROL ESPECIFICO</t>
  </si>
  <si>
    <t>MEJORABLE</t>
  </si>
  <si>
    <t>se usan tapa bocas, guantes y botas</t>
  </si>
  <si>
    <t>ACEPTABLE</t>
  </si>
  <si>
    <t>N/R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</si>
  <si>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</si>
  <si>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</si>
  <si>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</si>
  <si>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</si>
  <si>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</si>
  <si>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</si>
  <si>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</si>
  <si>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</si>
  <si>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</si>
  <si>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</si>
  <si>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PISO 1</t>
  </si>
  <si>
    <t>CASA DE ARCHIVOS</t>
  </si>
  <si>
    <t>5 DE JULIO DEL 2018</t>
  </si>
  <si>
    <t>REVISION Y ORGANIZACIÓN EN LOS ARCHIVOS DEL AREA DE CONTRATACION</t>
  </si>
  <si>
    <t>MANEJO DE ARCHIVO</t>
  </si>
  <si>
    <t>PISO 1, 2 Y 3</t>
  </si>
  <si>
    <t>TODAS LAS PERSONAS</t>
  </si>
  <si>
    <t xml:space="preserve">TODAS LAS PERSONAS </t>
  </si>
  <si>
    <t>Esfuerzos al movilizar cajas con documentos o gran cantidad de carpetas</t>
  </si>
  <si>
    <t>TIEMPO DE EXPOSICION DIARIA (hrs.)</t>
  </si>
  <si>
    <t>inventario de Documentación archivada en el almacén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</si>
  <si>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</si>
  <si>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</si>
  <si>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</si>
  <si>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</si>
  <si>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</si>
  <si>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</si>
  <si>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</si>
  <si>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</si>
  <si>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 Programa de pausas activas.
 -Seguimiento de condiciones de salud a través de exámenes médico ocupacionales.
- Estimular práctica de ejercicios físicos fuera de la jornada laboral.
- Sensibilizar sobre técnicas de manejo de cargas -   Capacitaciones  sobre Manipulación adecuada de cargas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</si>
  <si>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</si>
  <si>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</si>
  <si>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</si>
  <si>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</si>
  <si>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</si>
  <si>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</si>
  <si>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</si>
  <si>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</si>
  <si>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</si>
  <si>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</si>
  <si>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</si>
  <si>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</si>
  <si>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>Laceraciones, heridas profundas, quemaduras de primer grado, conmoción cerebral, esguinces graves, fracturas de huesos rotos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</si>
  <si>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</si>
  <si>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</si>
  <si>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</si>
  <si>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</si>
  <si>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o verbales por parte de usuarios y/o Daño en las personas y en la propiedad.</t>
  </si>
  <si>
    <t>Biomecánico - Manipulación de cargas</t>
  </si>
  <si>
    <t>Agresiones físicas por parte de personas alteradas</t>
  </si>
  <si>
    <t>Lesiones lupercales, heridas de poca profundadas, contusiones, irritaciones del ojo por material 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</si>
  <si>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</si>
  <si>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</si>
  <si>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</si>
  <si>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</si>
  <si>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 xml:space="preserve">Exposición a radiación laser, ultravioleta, infrarroja, radiofrecuencia, microondas) </t>
  </si>
  <si>
    <t>Contacto con gases,  vapores, humos, fibras, líquidos o sólidos</t>
  </si>
  <si>
    <t>Exposición a Polvos orgánicos e inorgánicos y material articulado</t>
  </si>
  <si>
    <t>por cercanías a instituciones pedagógicas se presentan disturbios-usuarios violentos, agresivos, exposición a robos, atracos, atentados dentro y fuera del edificio</t>
  </si>
  <si>
    <t xml:space="preserve"> - Consultar análisis de vulnerabilidad 
 -  Actualización periódica del Plan de Gestión del Riesgo
 - Desarrollo de simulacros  
 -  Divulgación de procedimientos operativos normalizados</t>
  </si>
  <si>
    <t xml:space="preserve"> -  Actualización periódica del Plan  de Gestión del Riesgo
 - Mantenimiento periódico de las instalaciones eléctricas
 - Recolección y orden de cableado
 - Prohibición de uso de multitomas sin sistema de seguridad.
 - Desarrollo de simulacros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</si>
</sst>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2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b/>
      <sz val="16"/>
      <name val="Calibri"/>
      <family val="2"/>
      <scheme val="minor"/>
    </font>
    <font>
      <b/>
      <sz val="28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</cellStyleXfs>
  <cellXfs count="254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60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0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51" fillId="35" borderId="4" xfId="38" applyFont="1" applyFill="1" applyBorder="1" applyAlignment="1" applyProtection="1">
      <alignment horizontal="center" vertical="top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5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6"/>
  <sheetViews>
    <sheetView tabSelected="1" topLeftCell="A19" zoomScale="70" zoomScaleNormal="70" workbookViewId="0">
      <pane xSplit="1" topLeftCell="M1" activePane="topRight" state="frozen"/>
      <selection pane="topRight" activeCell="Q70" sqref="Q70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6.875" bestFit="1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5" max="25" width="14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10"/>
      <c r="B1" s="210"/>
      <c r="C1" s="211"/>
      <c r="D1" s="210"/>
      <c r="E1" s="210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10"/>
      <c r="B2" s="210"/>
      <c r="C2" s="211"/>
      <c r="D2" s="210"/>
      <c r="E2" s="210"/>
      <c r="F2" s="212" t="s">
        <v>129</v>
      </c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1:32" ht="24" thickBot="1" x14ac:dyDescent="0.25">
      <c r="A3" s="210"/>
      <c r="B3" s="210"/>
      <c r="C3" s="211"/>
      <c r="D3" s="210"/>
      <c r="E3" s="210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10"/>
      <c r="B4" s="210"/>
      <c r="C4" s="211"/>
      <c r="D4" s="210"/>
      <c r="E4" s="210"/>
      <c r="F4" s="116" t="s">
        <v>124</v>
      </c>
      <c r="G4" s="213" t="s">
        <v>232</v>
      </c>
      <c r="H4" s="213"/>
      <c r="I4" s="213"/>
      <c r="J4" s="213"/>
      <c r="K4" s="213"/>
      <c r="L4" s="213"/>
      <c r="M4" s="213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10"/>
      <c r="B5" s="210"/>
      <c r="C5" s="211"/>
      <c r="D5" s="210"/>
      <c r="E5" s="210"/>
      <c r="F5" s="117" t="s">
        <v>125</v>
      </c>
      <c r="G5" s="214" t="s">
        <v>254</v>
      </c>
      <c r="H5" s="214"/>
      <c r="I5" s="214"/>
      <c r="J5" s="214"/>
      <c r="K5" s="214"/>
      <c r="L5" s="214"/>
      <c r="M5" s="214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10"/>
      <c r="B6" s="210"/>
      <c r="C6" s="211"/>
      <c r="D6" s="210"/>
      <c r="E6" s="210"/>
      <c r="F6" s="117" t="s">
        <v>126</v>
      </c>
      <c r="G6" s="214" t="s">
        <v>255</v>
      </c>
      <c r="H6" s="214"/>
      <c r="I6" s="214"/>
      <c r="J6" s="214"/>
      <c r="K6" s="214"/>
      <c r="L6" s="214"/>
      <c r="M6" s="214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10"/>
      <c r="B7" s="210"/>
      <c r="C7" s="211"/>
      <c r="D7" s="210"/>
      <c r="E7" s="210"/>
      <c r="F7" s="117" t="s">
        <v>127</v>
      </c>
      <c r="G7" s="214" t="s">
        <v>233</v>
      </c>
      <c r="H7" s="214"/>
      <c r="I7" s="214"/>
      <c r="J7" s="214"/>
      <c r="K7" s="214"/>
      <c r="L7" s="214"/>
      <c r="M7" s="214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10"/>
      <c r="B8" s="210"/>
      <c r="C8" s="211"/>
      <c r="D8" s="210"/>
      <c r="E8" s="210"/>
      <c r="F8" s="118" t="s">
        <v>128</v>
      </c>
      <c r="G8" s="215" t="s">
        <v>234</v>
      </c>
      <c r="H8" s="215"/>
      <c r="I8" s="215"/>
      <c r="J8" s="215"/>
      <c r="K8" s="215"/>
      <c r="L8" s="215"/>
      <c r="M8" s="215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10"/>
      <c r="B9" s="210"/>
      <c r="C9" s="211"/>
      <c r="D9" s="210"/>
      <c r="E9" s="210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09" t="s">
        <v>76</v>
      </c>
      <c r="C11" s="216" t="s">
        <v>131</v>
      </c>
      <c r="D11" s="209" t="s">
        <v>130</v>
      </c>
      <c r="E11" s="209" t="s">
        <v>77</v>
      </c>
      <c r="F11" s="209" t="s">
        <v>78</v>
      </c>
      <c r="G11" s="209" t="s">
        <v>79</v>
      </c>
      <c r="H11" s="220" t="s">
        <v>80</v>
      </c>
      <c r="I11" s="220" t="s">
        <v>262</v>
      </c>
      <c r="J11" s="220" t="s">
        <v>81</v>
      </c>
      <c r="K11" s="221" t="s">
        <v>82</v>
      </c>
      <c r="L11" s="221"/>
      <c r="M11" s="221"/>
      <c r="N11" s="221"/>
      <c r="O11" s="222" t="s">
        <v>5</v>
      </c>
      <c r="P11" s="222"/>
      <c r="Q11" s="222"/>
      <c r="R11" s="221" t="s">
        <v>83</v>
      </c>
      <c r="S11" s="221"/>
      <c r="T11" s="221"/>
      <c r="U11" s="221"/>
      <c r="V11" s="221"/>
      <c r="W11" s="221"/>
      <c r="X11" s="221"/>
      <c r="Y11" s="154" t="s">
        <v>6</v>
      </c>
      <c r="Z11" s="218" t="s">
        <v>84</v>
      </c>
      <c r="AA11" s="218"/>
      <c r="AB11" s="219" t="s">
        <v>85</v>
      </c>
      <c r="AC11" s="219"/>
      <c r="AD11" s="219"/>
      <c r="AE11" s="219"/>
      <c r="AF11" s="219"/>
    </row>
    <row r="12" spans="1:32" ht="97.5" x14ac:dyDescent="0.2">
      <c r="B12" s="209"/>
      <c r="C12" s="217"/>
      <c r="D12" s="209"/>
      <c r="E12" s="209"/>
      <c r="F12" s="209"/>
      <c r="G12" s="209"/>
      <c r="H12" s="220"/>
      <c r="I12" s="220"/>
      <c r="J12" s="220"/>
      <c r="K12" s="155" t="s">
        <v>8</v>
      </c>
      <c r="L12" s="155" t="s">
        <v>86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87</v>
      </c>
      <c r="S12" s="157" t="s">
        <v>88</v>
      </c>
      <c r="T12" s="157" t="s">
        <v>89</v>
      </c>
      <c r="U12" s="155" t="s">
        <v>90</v>
      </c>
      <c r="V12" s="157" t="s">
        <v>91</v>
      </c>
      <c r="W12" s="157" t="s">
        <v>92</v>
      </c>
      <c r="X12" s="155" t="s">
        <v>93</v>
      </c>
      <c r="Y12" s="158" t="s">
        <v>94</v>
      </c>
      <c r="Z12" s="157" t="s">
        <v>17</v>
      </c>
      <c r="AA12" s="157" t="s">
        <v>95</v>
      </c>
      <c r="AB12" s="159" t="s">
        <v>96</v>
      </c>
      <c r="AC12" s="159" t="s">
        <v>97</v>
      </c>
      <c r="AD12" s="159" t="s">
        <v>98</v>
      </c>
      <c r="AE12" s="159" t="s">
        <v>99</v>
      </c>
      <c r="AF12" s="159" t="s">
        <v>100</v>
      </c>
    </row>
    <row r="13" spans="1:32" ht="189.75" x14ac:dyDescent="0.2">
      <c r="B13" s="189" t="s">
        <v>235</v>
      </c>
      <c r="C13" s="190" t="s">
        <v>254</v>
      </c>
      <c r="D13" s="193" t="s">
        <v>258</v>
      </c>
      <c r="E13" s="192" t="s">
        <v>256</v>
      </c>
      <c r="F13" s="192" t="s">
        <v>257</v>
      </c>
      <c r="G13" s="173" t="s">
        <v>236</v>
      </c>
      <c r="H13" s="175">
        <v>1</v>
      </c>
      <c r="I13" s="175">
        <v>8</v>
      </c>
      <c r="J13" s="176" t="s">
        <v>242</v>
      </c>
      <c r="K13" s="175" t="s">
        <v>137</v>
      </c>
      <c r="L13" s="177" t="s">
        <v>138</v>
      </c>
      <c r="M13" s="185" t="s">
        <v>263</v>
      </c>
      <c r="N13" s="177" t="s">
        <v>118</v>
      </c>
      <c r="O13" s="166" t="s">
        <v>102</v>
      </c>
      <c r="P13" s="178" t="s">
        <v>102</v>
      </c>
      <c r="Q13" s="178" t="s">
        <v>240</v>
      </c>
      <c r="R13" s="179">
        <v>2</v>
      </c>
      <c r="S13" s="179">
        <v>1</v>
      </c>
      <c r="T13" s="179">
        <v>2</v>
      </c>
      <c r="U13" s="179" t="s">
        <v>36</v>
      </c>
      <c r="V13" s="179">
        <v>10</v>
      </c>
      <c r="W13" s="180">
        <v>20</v>
      </c>
      <c r="X13" s="179" t="s">
        <v>3</v>
      </c>
      <c r="Y13" s="172" t="s">
        <v>241</v>
      </c>
      <c r="Z13" s="179" t="s">
        <v>155</v>
      </c>
      <c r="AA13" s="179" t="s">
        <v>18</v>
      </c>
      <c r="AB13" s="174" t="s">
        <v>102</v>
      </c>
      <c r="AC13" s="174" t="s">
        <v>102</v>
      </c>
      <c r="AD13" s="166" t="s">
        <v>102</v>
      </c>
      <c r="AE13" s="174" t="s">
        <v>264</v>
      </c>
      <c r="AF13" s="174" t="s">
        <v>265</v>
      </c>
    </row>
    <row r="14" spans="1:32" ht="189.75" x14ac:dyDescent="0.2">
      <c r="B14" s="189" t="s">
        <v>235</v>
      </c>
      <c r="C14" s="190" t="s">
        <v>254</v>
      </c>
      <c r="D14" s="193" t="s">
        <v>258</v>
      </c>
      <c r="E14" s="192" t="s">
        <v>256</v>
      </c>
      <c r="F14" s="192" t="s">
        <v>257</v>
      </c>
      <c r="G14" s="173" t="s">
        <v>236</v>
      </c>
      <c r="H14" s="175">
        <v>1</v>
      </c>
      <c r="I14" s="175">
        <v>8</v>
      </c>
      <c r="J14" s="176" t="s">
        <v>237</v>
      </c>
      <c r="K14" s="175" t="s">
        <v>101</v>
      </c>
      <c r="L14" s="170" t="s">
        <v>266</v>
      </c>
      <c r="M14" s="185" t="s">
        <v>267</v>
      </c>
      <c r="N14" s="177" t="s">
        <v>268</v>
      </c>
      <c r="O14" s="178" t="s">
        <v>102</v>
      </c>
      <c r="P14" s="178" t="s">
        <v>102</v>
      </c>
      <c r="Q14" s="178" t="s">
        <v>102</v>
      </c>
      <c r="R14" s="179">
        <v>2</v>
      </c>
      <c r="S14" s="179">
        <v>4</v>
      </c>
      <c r="T14" s="171">
        <v>8</v>
      </c>
      <c r="U14" s="179" t="s">
        <v>10</v>
      </c>
      <c r="V14" s="179">
        <v>25</v>
      </c>
      <c r="W14" s="180">
        <v>200</v>
      </c>
      <c r="X14" s="179" t="s">
        <v>1</v>
      </c>
      <c r="Y14" s="172" t="s">
        <v>238</v>
      </c>
      <c r="Z14" s="179" t="s">
        <v>269</v>
      </c>
      <c r="AA14" s="179" t="s">
        <v>18</v>
      </c>
      <c r="AB14" s="174" t="s">
        <v>102</v>
      </c>
      <c r="AC14" s="174" t="s">
        <v>102</v>
      </c>
      <c r="AD14" s="174" t="s">
        <v>165</v>
      </c>
      <c r="AE14" s="181" t="s">
        <v>270</v>
      </c>
      <c r="AF14" s="174" t="s">
        <v>102</v>
      </c>
    </row>
    <row r="15" spans="1:32" ht="189.75" x14ac:dyDescent="0.2">
      <c r="B15" s="189" t="s">
        <v>235</v>
      </c>
      <c r="C15" s="190" t="s">
        <v>254</v>
      </c>
      <c r="D15" s="193" t="s">
        <v>258</v>
      </c>
      <c r="E15" s="192" t="s">
        <v>256</v>
      </c>
      <c r="F15" s="192" t="s">
        <v>257</v>
      </c>
      <c r="G15" s="173" t="s">
        <v>236</v>
      </c>
      <c r="H15" s="175">
        <v>1</v>
      </c>
      <c r="I15" s="175">
        <v>8</v>
      </c>
      <c r="J15" s="176" t="s">
        <v>237</v>
      </c>
      <c r="K15" s="175" t="s">
        <v>103</v>
      </c>
      <c r="L15" s="170" t="s">
        <v>104</v>
      </c>
      <c r="M15" s="185" t="s">
        <v>271</v>
      </c>
      <c r="N15" s="177" t="s">
        <v>268</v>
      </c>
      <c r="O15" s="178" t="s">
        <v>102</v>
      </c>
      <c r="P15" s="178" t="s">
        <v>102</v>
      </c>
      <c r="Q15" s="178" t="s">
        <v>102</v>
      </c>
      <c r="R15" s="179">
        <v>2</v>
      </c>
      <c r="S15" s="179">
        <v>3</v>
      </c>
      <c r="T15" s="171">
        <v>6</v>
      </c>
      <c r="U15" s="179" t="s">
        <v>10</v>
      </c>
      <c r="V15" s="179">
        <v>25</v>
      </c>
      <c r="W15" s="180">
        <v>150</v>
      </c>
      <c r="X15" s="179" t="s">
        <v>1</v>
      </c>
      <c r="Y15" s="172" t="s">
        <v>238</v>
      </c>
      <c r="Z15" s="179" t="s">
        <v>269</v>
      </c>
      <c r="AA15" s="179" t="s">
        <v>18</v>
      </c>
      <c r="AB15" s="174" t="s">
        <v>102</v>
      </c>
      <c r="AC15" s="174" t="s">
        <v>102</v>
      </c>
      <c r="AD15" s="168" t="s">
        <v>102</v>
      </c>
      <c r="AE15" s="169" t="s">
        <v>166</v>
      </c>
      <c r="AF15" s="182" t="s">
        <v>102</v>
      </c>
    </row>
    <row r="16" spans="1:32" s="167" customFormat="1" ht="189.75" x14ac:dyDescent="0.2">
      <c r="B16" s="191" t="s">
        <v>235</v>
      </c>
      <c r="C16" s="208" t="s">
        <v>254</v>
      </c>
      <c r="D16" s="206" t="s">
        <v>258</v>
      </c>
      <c r="E16" s="207" t="s">
        <v>256</v>
      </c>
      <c r="F16" s="207" t="s">
        <v>257</v>
      </c>
      <c r="G16" s="195" t="s">
        <v>236</v>
      </c>
      <c r="H16" s="196">
        <v>1</v>
      </c>
      <c r="I16" s="196">
        <v>8</v>
      </c>
      <c r="J16" s="197" t="s">
        <v>237</v>
      </c>
      <c r="K16" s="196" t="s">
        <v>134</v>
      </c>
      <c r="L16" s="198" t="s">
        <v>135</v>
      </c>
      <c r="M16" s="203" t="s">
        <v>261</v>
      </c>
      <c r="N16" s="198" t="s">
        <v>268</v>
      </c>
      <c r="O16" s="204" t="s">
        <v>102</v>
      </c>
      <c r="P16" s="199" t="s">
        <v>102</v>
      </c>
      <c r="Q16" s="199" t="s">
        <v>102</v>
      </c>
      <c r="R16" s="200">
        <v>2</v>
      </c>
      <c r="S16" s="200">
        <v>3</v>
      </c>
      <c r="T16" s="200">
        <v>6</v>
      </c>
      <c r="U16" s="200" t="s">
        <v>10</v>
      </c>
      <c r="V16" s="200">
        <v>10</v>
      </c>
      <c r="W16" s="201">
        <v>60</v>
      </c>
      <c r="X16" s="200" t="s">
        <v>2</v>
      </c>
      <c r="Y16" s="200" t="s">
        <v>239</v>
      </c>
      <c r="Z16" s="200" t="s">
        <v>269</v>
      </c>
      <c r="AA16" s="200" t="s">
        <v>18</v>
      </c>
      <c r="AB16" s="194" t="s">
        <v>102</v>
      </c>
      <c r="AC16" s="194" t="s">
        <v>102</v>
      </c>
      <c r="AD16" s="204" t="s">
        <v>102</v>
      </c>
      <c r="AE16" s="205" t="s">
        <v>272</v>
      </c>
      <c r="AF16" s="194" t="s">
        <v>102</v>
      </c>
    </row>
    <row r="17" spans="2:32" s="167" customFormat="1" ht="216.75" customHeight="1" x14ac:dyDescent="0.2">
      <c r="B17" s="227" t="s">
        <v>243</v>
      </c>
      <c r="C17" s="226" t="s">
        <v>254</v>
      </c>
      <c r="D17" s="230" t="s">
        <v>253</v>
      </c>
      <c r="E17" s="228" t="s">
        <v>246</v>
      </c>
      <c r="F17" s="229" t="s">
        <v>247</v>
      </c>
      <c r="G17" s="173" t="s">
        <v>245</v>
      </c>
      <c r="H17" s="176">
        <v>2</v>
      </c>
      <c r="I17" s="176">
        <v>12</v>
      </c>
      <c r="J17" s="176" t="s">
        <v>237</v>
      </c>
      <c r="K17" s="175" t="s">
        <v>101</v>
      </c>
      <c r="L17" s="177" t="s">
        <v>266</v>
      </c>
      <c r="M17" s="185" t="s">
        <v>248</v>
      </c>
      <c r="N17" s="177" t="s">
        <v>268</v>
      </c>
      <c r="O17" s="178" t="s">
        <v>102</v>
      </c>
      <c r="P17" s="178" t="s">
        <v>102</v>
      </c>
      <c r="Q17" s="178" t="s">
        <v>102</v>
      </c>
      <c r="R17" s="179">
        <v>2</v>
      </c>
      <c r="S17" s="179">
        <v>4</v>
      </c>
      <c r="T17" s="179">
        <v>8</v>
      </c>
      <c r="U17" s="179" t="s">
        <v>10</v>
      </c>
      <c r="V17" s="179">
        <v>25</v>
      </c>
      <c r="W17" s="180">
        <v>200</v>
      </c>
      <c r="X17" s="179" t="s">
        <v>1</v>
      </c>
      <c r="Y17" s="179" t="s">
        <v>238</v>
      </c>
      <c r="Z17" s="179" t="s">
        <v>269</v>
      </c>
      <c r="AA17" s="179" t="s">
        <v>18</v>
      </c>
      <c r="AB17" s="174" t="s">
        <v>102</v>
      </c>
      <c r="AC17" s="174" t="s">
        <v>102</v>
      </c>
      <c r="AD17" s="183" t="s">
        <v>102</v>
      </c>
      <c r="AE17" s="181" t="s">
        <v>273</v>
      </c>
      <c r="AF17" s="182" t="s">
        <v>102</v>
      </c>
    </row>
    <row r="18" spans="2:32" s="167" customFormat="1" ht="89.25" x14ac:dyDescent="0.2">
      <c r="B18" s="227"/>
      <c r="C18" s="226"/>
      <c r="D18" s="231"/>
      <c r="E18" s="228"/>
      <c r="F18" s="229"/>
      <c r="G18" s="173" t="s">
        <v>245</v>
      </c>
      <c r="H18" s="176">
        <v>2</v>
      </c>
      <c r="I18" s="176">
        <v>12</v>
      </c>
      <c r="J18" s="176" t="s">
        <v>237</v>
      </c>
      <c r="K18" s="175" t="s">
        <v>146</v>
      </c>
      <c r="L18" s="177" t="s">
        <v>147</v>
      </c>
      <c r="M18" s="184" t="s">
        <v>249</v>
      </c>
      <c r="N18" s="177" t="s">
        <v>106</v>
      </c>
      <c r="O18" s="187" t="s">
        <v>102</v>
      </c>
      <c r="P18" s="187" t="s">
        <v>274</v>
      </c>
      <c r="Q18" s="187" t="s">
        <v>102</v>
      </c>
      <c r="R18" s="179">
        <v>2</v>
      </c>
      <c r="S18" s="179">
        <v>1</v>
      </c>
      <c r="T18" s="179">
        <v>2</v>
      </c>
      <c r="U18" s="179" t="s">
        <v>36</v>
      </c>
      <c r="V18" s="179">
        <v>10</v>
      </c>
      <c r="W18" s="180">
        <v>20</v>
      </c>
      <c r="X18" s="179" t="s">
        <v>3</v>
      </c>
      <c r="Y18" s="202" t="s">
        <v>241</v>
      </c>
      <c r="Z18" s="179" t="s">
        <v>157</v>
      </c>
      <c r="AA18" s="179" t="s">
        <v>18</v>
      </c>
      <c r="AB18" s="174" t="s">
        <v>102</v>
      </c>
      <c r="AC18" s="174" t="s">
        <v>102</v>
      </c>
      <c r="AD18" s="183" t="s">
        <v>102</v>
      </c>
      <c r="AE18" s="187" t="s">
        <v>275</v>
      </c>
      <c r="AF18" s="182" t="s">
        <v>102</v>
      </c>
    </row>
    <row r="19" spans="2:32" s="167" customFormat="1" ht="165.75" x14ac:dyDescent="0.2">
      <c r="B19" s="227"/>
      <c r="C19" s="226"/>
      <c r="D19" s="231"/>
      <c r="E19" s="228"/>
      <c r="F19" s="229"/>
      <c r="G19" s="173" t="s">
        <v>245</v>
      </c>
      <c r="H19" s="176">
        <v>2</v>
      </c>
      <c r="I19" s="176">
        <v>12</v>
      </c>
      <c r="J19" s="176" t="s">
        <v>237</v>
      </c>
      <c r="K19" s="175" t="s">
        <v>45</v>
      </c>
      <c r="L19" s="177" t="s">
        <v>140</v>
      </c>
      <c r="M19" s="184" t="s">
        <v>276</v>
      </c>
      <c r="N19" s="177" t="s">
        <v>118</v>
      </c>
      <c r="O19" s="178" t="s">
        <v>102</v>
      </c>
      <c r="P19" s="178" t="s">
        <v>277</v>
      </c>
      <c r="Q19" s="178" t="s">
        <v>250</v>
      </c>
      <c r="R19" s="179">
        <v>2</v>
      </c>
      <c r="S19" s="179">
        <v>3</v>
      </c>
      <c r="T19" s="179">
        <v>6</v>
      </c>
      <c r="U19" s="179" t="s">
        <v>10</v>
      </c>
      <c r="V19" s="179">
        <v>25</v>
      </c>
      <c r="W19" s="180">
        <v>150</v>
      </c>
      <c r="X19" s="179" t="s">
        <v>1</v>
      </c>
      <c r="Y19" s="179" t="s">
        <v>238</v>
      </c>
      <c r="Z19" s="179" t="s">
        <v>112</v>
      </c>
      <c r="AA19" s="179" t="s">
        <v>18</v>
      </c>
      <c r="AB19" s="174" t="s">
        <v>102</v>
      </c>
      <c r="AC19" s="174" t="s">
        <v>102</v>
      </c>
      <c r="AD19" s="183" t="s">
        <v>102</v>
      </c>
      <c r="AE19" s="186" t="s">
        <v>278</v>
      </c>
      <c r="AF19" s="182" t="s">
        <v>102</v>
      </c>
    </row>
    <row r="20" spans="2:32" s="167" customFormat="1" ht="127.5" x14ac:dyDescent="0.2">
      <c r="B20" s="227"/>
      <c r="C20" s="226"/>
      <c r="D20" s="232"/>
      <c r="E20" s="228"/>
      <c r="F20" s="229"/>
      <c r="G20" s="173" t="s">
        <v>245</v>
      </c>
      <c r="H20" s="176">
        <v>2</v>
      </c>
      <c r="I20" s="176">
        <v>12</v>
      </c>
      <c r="J20" s="176" t="s">
        <v>237</v>
      </c>
      <c r="K20" s="175" t="s">
        <v>101</v>
      </c>
      <c r="L20" s="177" t="s">
        <v>266</v>
      </c>
      <c r="M20" s="185" t="s">
        <v>279</v>
      </c>
      <c r="N20" s="177" t="s">
        <v>118</v>
      </c>
      <c r="O20" s="178" t="s">
        <v>102</v>
      </c>
      <c r="P20" s="178" t="s">
        <v>102</v>
      </c>
      <c r="Q20" s="178" t="s">
        <v>280</v>
      </c>
      <c r="R20" s="179">
        <v>2</v>
      </c>
      <c r="S20" s="179">
        <v>2</v>
      </c>
      <c r="T20" s="179">
        <v>4</v>
      </c>
      <c r="U20" s="179" t="s">
        <v>36</v>
      </c>
      <c r="V20" s="179">
        <v>10</v>
      </c>
      <c r="W20" s="180">
        <v>40</v>
      </c>
      <c r="X20" s="179" t="s">
        <v>2</v>
      </c>
      <c r="Y20" s="179" t="s">
        <v>239</v>
      </c>
      <c r="Z20" s="179" t="s">
        <v>119</v>
      </c>
      <c r="AA20" s="179" t="s">
        <v>18</v>
      </c>
      <c r="AB20" s="174" t="s">
        <v>102</v>
      </c>
      <c r="AC20" s="174" t="s">
        <v>102</v>
      </c>
      <c r="AD20" s="183" t="s">
        <v>102</v>
      </c>
      <c r="AE20" s="181" t="s">
        <v>273</v>
      </c>
      <c r="AF20" s="182" t="s">
        <v>102</v>
      </c>
    </row>
    <row r="21" spans="2:32" s="167" customFormat="1" ht="191.25" x14ac:dyDescent="0.2">
      <c r="B21" s="189"/>
      <c r="C21" s="223" t="s">
        <v>254</v>
      </c>
      <c r="D21" s="185"/>
      <c r="E21" s="163"/>
      <c r="F21" s="163"/>
      <c r="G21" s="175" t="s">
        <v>259</v>
      </c>
      <c r="H21" s="176">
        <v>8</v>
      </c>
      <c r="I21" s="175">
        <v>8</v>
      </c>
      <c r="J21" s="176" t="s">
        <v>237</v>
      </c>
      <c r="K21" s="170" t="s">
        <v>45</v>
      </c>
      <c r="L21" s="176" t="s">
        <v>140</v>
      </c>
      <c r="M21" s="185" t="s">
        <v>301</v>
      </c>
      <c r="N21" s="177" t="s">
        <v>290</v>
      </c>
      <c r="O21" s="178" t="s">
        <v>102</v>
      </c>
      <c r="P21" s="178" t="s">
        <v>281</v>
      </c>
      <c r="Q21" s="178" t="s">
        <v>102</v>
      </c>
      <c r="R21" s="179">
        <v>2</v>
      </c>
      <c r="S21" s="179">
        <v>3</v>
      </c>
      <c r="T21" s="171">
        <f t="shared" ref="T21:T24" si="0">+R21*S21</f>
        <v>6</v>
      </c>
      <c r="U21" s="179" t="str">
        <f t="shared" ref="U21:U24" si="1">IF(T21&gt;=24,"MUY ALTO",IF(T21&gt;=10,"ALTO",IF(T21&gt;=6,"MEDIO",IF(T21&lt;=40,"BAJO"))))</f>
        <v>MEDIO</v>
      </c>
      <c r="V21" s="179">
        <v>25</v>
      </c>
      <c r="W21" s="180">
        <f t="shared" ref="W21:W24" si="2">+V21*T21</f>
        <v>150</v>
      </c>
      <c r="X21" s="179" t="str">
        <f t="shared" ref="X21:X24" si="3">IF(W21&gt;=600,"I",IF(W21&gt;=150,"II",IF(W21&gt;=40,"III",IF(W21&lt;=40,"IV"))))</f>
        <v>II</v>
      </c>
      <c r="Y21" s="172" t="str">
        <f t="shared" ref="Y21:Y24" si="4">IF(X21="IV","ACEPTABLE",IF(X21="III","MEJORABLE",IF(X21="II","ACEPTABLE CON CONTROL ESPECIFICO",IF(X21="I","NO ACEPTABLE"))))</f>
        <v>ACEPTABLE CON CONTROL ESPECIFICO</v>
      </c>
      <c r="Z21" s="179" t="s">
        <v>116</v>
      </c>
      <c r="AA21" s="179" t="s">
        <v>18</v>
      </c>
      <c r="AB21" s="174" t="s">
        <v>102</v>
      </c>
      <c r="AC21" s="174" t="s">
        <v>102</v>
      </c>
      <c r="AD21" s="188" t="s">
        <v>282</v>
      </c>
      <c r="AE21" s="188" t="s">
        <v>102</v>
      </c>
      <c r="AF21" s="182" t="s">
        <v>102</v>
      </c>
    </row>
    <row r="22" spans="2:32" s="167" customFormat="1" ht="102" x14ac:dyDescent="0.2">
      <c r="B22" s="189"/>
      <c r="C22" s="224"/>
      <c r="D22" s="185"/>
      <c r="E22" s="163"/>
      <c r="F22" s="163"/>
      <c r="G22" s="175" t="s">
        <v>260</v>
      </c>
      <c r="H22" s="176">
        <v>8</v>
      </c>
      <c r="I22" s="175">
        <v>8</v>
      </c>
      <c r="J22" s="176" t="s">
        <v>237</v>
      </c>
      <c r="K22" s="170" t="s">
        <v>283</v>
      </c>
      <c r="L22" s="176" t="s">
        <v>121</v>
      </c>
      <c r="M22" s="185" t="s">
        <v>284</v>
      </c>
      <c r="N22" s="177" t="s">
        <v>285</v>
      </c>
      <c r="O22" s="178" t="s">
        <v>102</v>
      </c>
      <c r="P22" s="178" t="s">
        <v>286</v>
      </c>
      <c r="Q22" s="178" t="s">
        <v>102</v>
      </c>
      <c r="R22" s="179">
        <v>2</v>
      </c>
      <c r="S22" s="179">
        <v>3</v>
      </c>
      <c r="T22" s="171">
        <f t="shared" si="0"/>
        <v>6</v>
      </c>
      <c r="U22" s="179" t="str">
        <f t="shared" si="1"/>
        <v>MEDIO</v>
      </c>
      <c r="V22" s="179">
        <v>25</v>
      </c>
      <c r="W22" s="180">
        <f t="shared" si="2"/>
        <v>150</v>
      </c>
      <c r="X22" s="179" t="str">
        <f t="shared" si="3"/>
        <v>II</v>
      </c>
      <c r="Y22" s="172" t="str">
        <f t="shared" si="4"/>
        <v>ACEPTABLE CON CONTROL ESPECIFICO</v>
      </c>
      <c r="Z22" s="179" t="s">
        <v>116</v>
      </c>
      <c r="AA22" s="179" t="s">
        <v>18</v>
      </c>
      <c r="AB22" s="174" t="s">
        <v>102</v>
      </c>
      <c r="AC22" s="174" t="s">
        <v>102</v>
      </c>
      <c r="AD22" s="174" t="s">
        <v>102</v>
      </c>
      <c r="AE22" s="182" t="s">
        <v>303</v>
      </c>
      <c r="AF22" s="182" t="s">
        <v>102</v>
      </c>
    </row>
    <row r="23" spans="2:32" ht="102" x14ac:dyDescent="0.2">
      <c r="B23" s="162"/>
      <c r="C23" s="224"/>
      <c r="D23" s="185"/>
      <c r="E23" s="163"/>
      <c r="F23" s="175"/>
      <c r="G23" s="175" t="s">
        <v>260</v>
      </c>
      <c r="H23" s="176">
        <v>8</v>
      </c>
      <c r="I23" s="175">
        <v>8</v>
      </c>
      <c r="J23" s="176" t="s">
        <v>237</v>
      </c>
      <c r="K23" s="170" t="s">
        <v>28</v>
      </c>
      <c r="L23" s="176" t="s">
        <v>122</v>
      </c>
      <c r="M23" s="146" t="s">
        <v>251</v>
      </c>
      <c r="N23" s="177" t="s">
        <v>268</v>
      </c>
      <c r="O23" s="178" t="s">
        <v>102</v>
      </c>
      <c r="P23" s="178" t="s">
        <v>102</v>
      </c>
      <c r="Q23" s="178" t="s">
        <v>244</v>
      </c>
      <c r="R23" s="179">
        <v>2</v>
      </c>
      <c r="S23" s="179">
        <v>3</v>
      </c>
      <c r="T23" s="171">
        <f t="shared" si="0"/>
        <v>6</v>
      </c>
      <c r="U23" s="179" t="str">
        <f t="shared" si="1"/>
        <v>MEDIO</v>
      </c>
      <c r="V23" s="179">
        <v>25</v>
      </c>
      <c r="W23" s="180">
        <f t="shared" si="2"/>
        <v>150</v>
      </c>
      <c r="X23" s="179" t="str">
        <f t="shared" si="3"/>
        <v>II</v>
      </c>
      <c r="Y23" s="172" t="str">
        <f t="shared" si="4"/>
        <v>ACEPTABLE CON CONTROL ESPECIFICO</v>
      </c>
      <c r="Z23" s="179" t="s">
        <v>119</v>
      </c>
      <c r="AA23" s="179" t="s">
        <v>18</v>
      </c>
      <c r="AB23" s="174" t="s">
        <v>102</v>
      </c>
      <c r="AC23" s="174" t="s">
        <v>102</v>
      </c>
      <c r="AD23" s="174" t="s">
        <v>102</v>
      </c>
      <c r="AE23" s="174" t="s">
        <v>120</v>
      </c>
      <c r="AF23" s="174" t="s">
        <v>102</v>
      </c>
    </row>
    <row r="24" spans="2:32" ht="102" x14ac:dyDescent="0.2">
      <c r="B24" s="162"/>
      <c r="C24" s="225"/>
      <c r="D24" s="185"/>
      <c r="E24" s="163"/>
      <c r="F24" s="175"/>
      <c r="G24" s="175" t="s">
        <v>260</v>
      </c>
      <c r="H24" s="176">
        <v>8</v>
      </c>
      <c r="I24" s="175">
        <v>8</v>
      </c>
      <c r="J24" s="176" t="s">
        <v>252</v>
      </c>
      <c r="K24" s="170" t="s">
        <v>287</v>
      </c>
      <c r="L24" s="176" t="s">
        <v>123</v>
      </c>
      <c r="M24" s="185" t="s">
        <v>288</v>
      </c>
      <c r="N24" s="177" t="s">
        <v>285</v>
      </c>
      <c r="O24" s="178" t="s">
        <v>102</v>
      </c>
      <c r="P24" s="178" t="s">
        <v>289</v>
      </c>
      <c r="Q24" s="178" t="s">
        <v>102</v>
      </c>
      <c r="R24" s="179">
        <v>2</v>
      </c>
      <c r="S24" s="179">
        <v>2</v>
      </c>
      <c r="T24" s="171">
        <f t="shared" si="0"/>
        <v>4</v>
      </c>
      <c r="U24" s="179" t="str">
        <f t="shared" si="1"/>
        <v>BAJO</v>
      </c>
      <c r="V24" s="179">
        <v>25</v>
      </c>
      <c r="W24" s="180">
        <f t="shared" si="2"/>
        <v>100</v>
      </c>
      <c r="X24" s="179" t="str">
        <f t="shared" si="3"/>
        <v>III</v>
      </c>
      <c r="Y24" s="172" t="str">
        <f t="shared" si="4"/>
        <v>MEJORABLE</v>
      </c>
      <c r="Z24" s="179" t="s">
        <v>116</v>
      </c>
      <c r="AA24" s="179" t="s">
        <v>18</v>
      </c>
      <c r="AB24" s="174" t="s">
        <v>102</v>
      </c>
      <c r="AC24" s="174" t="s">
        <v>102</v>
      </c>
      <c r="AD24" s="174" t="s">
        <v>102</v>
      </c>
      <c r="AE24" s="174" t="s">
        <v>302</v>
      </c>
      <c r="AF24" s="182" t="s">
        <v>102</v>
      </c>
    </row>
    <row r="26" spans="2:32" hidden="1" x14ac:dyDescent="0.2"/>
    <row r="27" spans="2:32" ht="25.5" hidden="1" x14ac:dyDescent="0.2">
      <c r="J27" s="119" t="s">
        <v>132</v>
      </c>
      <c r="K27" s="120" t="s">
        <v>133</v>
      </c>
      <c r="N27" s="130" t="s">
        <v>152</v>
      </c>
      <c r="R27" s="135" t="s">
        <v>12</v>
      </c>
      <c r="S27" s="135" t="s">
        <v>13</v>
      </c>
      <c r="T27" s="137"/>
      <c r="U27" s="135" t="s">
        <v>15</v>
      </c>
      <c r="V27" s="138"/>
      <c r="W27" s="138"/>
      <c r="X27" s="139"/>
      <c r="Y27" s="130" t="s">
        <v>17</v>
      </c>
    </row>
    <row r="28" spans="2:32" ht="76.5" hidden="1" x14ac:dyDescent="0.2">
      <c r="J28" s="121" t="s">
        <v>134</v>
      </c>
      <c r="K28" s="122" t="s">
        <v>135</v>
      </c>
      <c r="N28" s="131" t="s">
        <v>290</v>
      </c>
      <c r="R28" s="135">
        <v>10</v>
      </c>
      <c r="S28" s="141">
        <v>4</v>
      </c>
      <c r="T28" s="137"/>
      <c r="U28" s="141">
        <v>100</v>
      </c>
      <c r="V28" s="138"/>
      <c r="W28" s="138"/>
      <c r="X28" s="139"/>
      <c r="Y28" s="140" t="s">
        <v>153</v>
      </c>
    </row>
    <row r="29" spans="2:32" ht="89.25" hidden="1" x14ac:dyDescent="0.2">
      <c r="J29" s="123" t="s">
        <v>291</v>
      </c>
      <c r="K29" s="124" t="s">
        <v>136</v>
      </c>
      <c r="N29" s="132" t="s">
        <v>268</v>
      </c>
      <c r="R29" s="135">
        <v>6</v>
      </c>
      <c r="S29" s="135">
        <v>3</v>
      </c>
      <c r="T29" s="137"/>
      <c r="U29" s="135">
        <v>60</v>
      </c>
      <c r="V29" s="138"/>
      <c r="W29" s="138"/>
      <c r="X29" s="139"/>
      <c r="Y29" s="140" t="s">
        <v>154</v>
      </c>
    </row>
    <row r="30" spans="2:32" ht="114.75" hidden="1" x14ac:dyDescent="0.2">
      <c r="J30" s="121" t="s">
        <v>137</v>
      </c>
      <c r="K30" s="122" t="s">
        <v>138</v>
      </c>
      <c r="N30" s="133" t="s">
        <v>118</v>
      </c>
      <c r="R30" s="135">
        <v>2</v>
      </c>
      <c r="S30" s="135">
        <v>2</v>
      </c>
      <c r="T30" s="137"/>
      <c r="U30" s="135">
        <v>25</v>
      </c>
      <c r="V30" s="138"/>
      <c r="W30" s="138"/>
      <c r="X30" s="139"/>
      <c r="Y30" s="140" t="s">
        <v>292</v>
      </c>
    </row>
    <row r="31" spans="2:32" ht="102" hidden="1" x14ac:dyDescent="0.2">
      <c r="J31" s="123" t="s">
        <v>103</v>
      </c>
      <c r="K31" s="124" t="s">
        <v>104</v>
      </c>
      <c r="N31" s="133" t="s">
        <v>285</v>
      </c>
      <c r="R31" s="141">
        <v>0</v>
      </c>
      <c r="S31" s="135">
        <v>1</v>
      </c>
      <c r="T31" s="137"/>
      <c r="U31" s="135">
        <v>10</v>
      </c>
      <c r="V31" s="138"/>
      <c r="W31" s="138"/>
      <c r="X31" s="139"/>
      <c r="Y31" s="140" t="s">
        <v>155</v>
      </c>
    </row>
    <row r="32" spans="2:32" ht="140.25" hidden="1" x14ac:dyDescent="0.2">
      <c r="J32" s="125" t="s">
        <v>101</v>
      </c>
      <c r="K32" s="122" t="s">
        <v>266</v>
      </c>
      <c r="N32" s="132" t="s">
        <v>293</v>
      </c>
      <c r="Q32" s="142"/>
      <c r="R32" s="142"/>
      <c r="S32" s="142"/>
      <c r="T32" s="142"/>
      <c r="U32" s="142"/>
      <c r="V32" s="138"/>
      <c r="W32" s="138"/>
      <c r="X32" s="139"/>
      <c r="Y32" s="123" t="s">
        <v>156</v>
      </c>
    </row>
    <row r="33" spans="10:25" ht="76.5" hidden="1" x14ac:dyDescent="0.2">
      <c r="J33" s="126" t="s">
        <v>45</v>
      </c>
      <c r="K33" s="124" t="s">
        <v>115</v>
      </c>
      <c r="N33" s="134" t="s">
        <v>106</v>
      </c>
      <c r="Q33" s="138"/>
      <c r="R33" s="138"/>
      <c r="S33" s="143"/>
      <c r="T33" s="137"/>
      <c r="U33" s="144"/>
      <c r="V33" s="138"/>
      <c r="W33" s="138"/>
      <c r="X33" s="139"/>
      <c r="Y33" s="123" t="s">
        <v>157</v>
      </c>
    </row>
    <row r="34" spans="10:25" ht="114.75" hidden="1" x14ac:dyDescent="0.2">
      <c r="J34" s="126" t="s">
        <v>45</v>
      </c>
      <c r="K34" s="122" t="s">
        <v>294</v>
      </c>
      <c r="N34" s="132" t="s">
        <v>295</v>
      </c>
      <c r="Q34" s="138"/>
      <c r="R34" s="138"/>
      <c r="S34" s="136"/>
      <c r="T34" s="137"/>
      <c r="U34" s="137"/>
      <c r="V34" s="138"/>
      <c r="W34" s="138"/>
      <c r="X34" s="139"/>
      <c r="Y34" s="123" t="s">
        <v>119</v>
      </c>
    </row>
    <row r="35" spans="10:25" ht="165.75" hidden="1" x14ac:dyDescent="0.2">
      <c r="J35" s="126" t="s">
        <v>45</v>
      </c>
      <c r="K35" s="124" t="s">
        <v>114</v>
      </c>
      <c r="N35" s="132" t="s">
        <v>228</v>
      </c>
      <c r="Q35" s="138"/>
      <c r="R35" s="138"/>
      <c r="S35" s="136"/>
      <c r="T35" s="137"/>
      <c r="U35" s="137"/>
      <c r="V35" s="138"/>
      <c r="W35" s="138"/>
      <c r="X35" s="139"/>
      <c r="Y35" s="123" t="s">
        <v>269</v>
      </c>
    </row>
    <row r="36" spans="10:25" ht="114.75" hidden="1" x14ac:dyDescent="0.2">
      <c r="J36" s="126" t="s">
        <v>45</v>
      </c>
      <c r="K36" s="122" t="s">
        <v>139</v>
      </c>
      <c r="N36" s="132" t="s">
        <v>230</v>
      </c>
      <c r="Q36" s="138"/>
      <c r="R36" s="138"/>
      <c r="S36" s="136"/>
      <c r="T36" s="137"/>
      <c r="U36" s="137"/>
      <c r="V36" s="138"/>
      <c r="W36" s="138"/>
      <c r="X36" s="139"/>
      <c r="Y36" s="123" t="s">
        <v>110</v>
      </c>
    </row>
    <row r="37" spans="10:25" ht="153" hidden="1" x14ac:dyDescent="0.2">
      <c r="J37" s="126" t="s">
        <v>45</v>
      </c>
      <c r="K37" s="124" t="s">
        <v>113</v>
      </c>
      <c r="Q37" s="138"/>
      <c r="R37" s="138"/>
      <c r="S37" s="136"/>
      <c r="T37" s="137"/>
      <c r="U37" s="137"/>
      <c r="V37" s="138"/>
      <c r="W37" s="138"/>
      <c r="X37" s="139"/>
      <c r="Y37" s="123" t="s">
        <v>158</v>
      </c>
    </row>
    <row r="38" spans="10:25" ht="127.5" hidden="1" x14ac:dyDescent="0.2">
      <c r="J38" s="126" t="s">
        <v>45</v>
      </c>
      <c r="K38" s="122" t="s">
        <v>111</v>
      </c>
      <c r="Q38" s="138"/>
      <c r="R38" s="138"/>
      <c r="S38" s="136"/>
      <c r="T38" s="137"/>
      <c r="U38" s="137"/>
      <c r="V38" s="138"/>
      <c r="W38" s="138"/>
      <c r="X38" s="139"/>
      <c r="Y38" s="123" t="s">
        <v>112</v>
      </c>
    </row>
    <row r="39" spans="10:25" ht="51" hidden="1" x14ac:dyDescent="0.2">
      <c r="J39" s="126" t="s">
        <v>45</v>
      </c>
      <c r="K39" s="127" t="s">
        <v>140</v>
      </c>
      <c r="Q39" s="138"/>
      <c r="R39" s="138"/>
      <c r="S39" s="136"/>
      <c r="T39" s="137"/>
      <c r="U39" s="137"/>
      <c r="V39" s="138"/>
      <c r="W39" s="138"/>
      <c r="X39" s="139"/>
      <c r="Y39" s="123" t="s">
        <v>159</v>
      </c>
    </row>
    <row r="40" spans="10:25" ht="89.25" hidden="1" x14ac:dyDescent="0.2">
      <c r="J40" s="126" t="s">
        <v>45</v>
      </c>
      <c r="K40" s="128" t="s">
        <v>121</v>
      </c>
      <c r="Q40" s="138"/>
      <c r="R40" s="138"/>
      <c r="S40" s="136"/>
      <c r="T40" s="137"/>
      <c r="U40" s="137"/>
      <c r="V40" s="138"/>
      <c r="W40" s="138"/>
      <c r="X40" s="139"/>
      <c r="Y40" s="123" t="s">
        <v>160</v>
      </c>
    </row>
    <row r="41" spans="10:25" ht="25.5" hidden="1" x14ac:dyDescent="0.2">
      <c r="J41" s="126" t="s">
        <v>45</v>
      </c>
      <c r="K41" s="124" t="s">
        <v>25</v>
      </c>
      <c r="Q41" s="138"/>
      <c r="R41" s="138"/>
      <c r="S41" s="136"/>
      <c r="T41" s="137"/>
      <c r="U41" s="137"/>
      <c r="V41" s="138"/>
      <c r="W41" s="138"/>
      <c r="X41" s="139"/>
      <c r="Y41" s="123" t="s">
        <v>161</v>
      </c>
    </row>
    <row r="42" spans="10:25" ht="140.25" hidden="1" x14ac:dyDescent="0.2">
      <c r="J42" s="126" t="s">
        <v>45</v>
      </c>
      <c r="K42" s="122" t="s">
        <v>141</v>
      </c>
      <c r="Q42" s="138"/>
      <c r="R42" s="138"/>
      <c r="S42" s="136"/>
      <c r="T42" s="137"/>
      <c r="U42" s="137"/>
      <c r="V42" s="138"/>
      <c r="W42" s="138"/>
      <c r="X42" s="139"/>
      <c r="Y42" s="123" t="s">
        <v>162</v>
      </c>
    </row>
    <row r="43" spans="10:25" ht="25.5" hidden="1" x14ac:dyDescent="0.2">
      <c r="J43" s="126" t="s">
        <v>45</v>
      </c>
      <c r="K43" s="124" t="s">
        <v>142</v>
      </c>
      <c r="Q43" s="138"/>
      <c r="R43" s="138"/>
      <c r="S43" s="136"/>
      <c r="T43" s="137"/>
      <c r="U43" s="137"/>
      <c r="V43" s="138"/>
      <c r="W43" s="138"/>
      <c r="X43" s="139"/>
      <c r="Y43" s="123" t="s">
        <v>116</v>
      </c>
    </row>
    <row r="44" spans="10:25" ht="76.5" hidden="1" x14ac:dyDescent="0.2">
      <c r="J44" s="121" t="s">
        <v>287</v>
      </c>
      <c r="K44" s="122" t="s">
        <v>123</v>
      </c>
      <c r="Q44" s="138"/>
      <c r="R44" s="138"/>
      <c r="S44" s="136"/>
      <c r="T44" s="137"/>
      <c r="U44" s="137"/>
      <c r="V44" s="138"/>
      <c r="W44" s="138"/>
      <c r="X44" s="139"/>
      <c r="Y44" s="145" t="s">
        <v>296</v>
      </c>
    </row>
    <row r="45" spans="10:25" ht="38.25" hidden="1" x14ac:dyDescent="0.2">
      <c r="J45" s="123" t="s">
        <v>108</v>
      </c>
      <c r="K45" s="124" t="s">
        <v>109</v>
      </c>
      <c r="Q45" s="138"/>
      <c r="R45" s="138"/>
      <c r="S45" s="136"/>
      <c r="T45" s="137"/>
      <c r="U45" s="137"/>
      <c r="V45" s="138"/>
      <c r="W45" s="138"/>
      <c r="X45" s="139"/>
      <c r="Y45" s="123" t="s">
        <v>107</v>
      </c>
    </row>
    <row r="46" spans="10:25" ht="63.75" hidden="1" x14ac:dyDescent="0.2">
      <c r="J46" s="121" t="s">
        <v>143</v>
      </c>
      <c r="K46" s="122" t="s">
        <v>297</v>
      </c>
      <c r="Q46" s="138"/>
      <c r="R46" s="138"/>
      <c r="S46" s="136"/>
      <c r="T46" s="137"/>
      <c r="U46" s="137"/>
      <c r="V46" s="138"/>
      <c r="W46" s="138"/>
      <c r="X46" s="139"/>
      <c r="Y46" s="123" t="s">
        <v>163</v>
      </c>
    </row>
    <row r="47" spans="10:25" ht="89.25" hidden="1" x14ac:dyDescent="0.2">
      <c r="J47" s="123" t="s">
        <v>105</v>
      </c>
      <c r="K47" s="127" t="s">
        <v>298</v>
      </c>
      <c r="Q47" s="138"/>
      <c r="R47" s="138"/>
      <c r="S47" s="136"/>
      <c r="T47" s="137"/>
      <c r="U47" s="137"/>
      <c r="V47" s="138"/>
      <c r="W47" s="138"/>
      <c r="X47" s="139"/>
      <c r="Y47" s="123" t="s">
        <v>164</v>
      </c>
    </row>
    <row r="48" spans="10:25" ht="25.5" hidden="1" x14ac:dyDescent="0.2">
      <c r="J48" s="121" t="s">
        <v>144</v>
      </c>
      <c r="K48" s="128" t="s">
        <v>145</v>
      </c>
      <c r="S48" s="136"/>
      <c r="U48" s="137"/>
      <c r="Y48" s="160" t="s">
        <v>229</v>
      </c>
    </row>
    <row r="49" spans="10:11" ht="25.5" hidden="1" customHeight="1" x14ac:dyDescent="0.2">
      <c r="J49" s="164" t="s">
        <v>146</v>
      </c>
      <c r="K49" s="124" t="s">
        <v>147</v>
      </c>
    </row>
    <row r="50" spans="10:11" ht="25.5" hidden="1" x14ac:dyDescent="0.2">
      <c r="J50" s="165"/>
      <c r="K50" s="124" t="s">
        <v>148</v>
      </c>
    </row>
    <row r="51" spans="10:11" ht="38.25" hidden="1" x14ac:dyDescent="0.2">
      <c r="J51" s="121" t="s">
        <v>149</v>
      </c>
      <c r="K51" s="122" t="s">
        <v>150</v>
      </c>
    </row>
    <row r="52" spans="10:11" ht="25.5" hidden="1" x14ac:dyDescent="0.2">
      <c r="J52" s="129" t="s">
        <v>28</v>
      </c>
      <c r="K52" s="124" t="s">
        <v>117</v>
      </c>
    </row>
    <row r="53" spans="10:11" ht="127.5" hidden="1" x14ac:dyDescent="0.2">
      <c r="J53" s="129" t="s">
        <v>28</v>
      </c>
      <c r="K53" s="122" t="s">
        <v>122</v>
      </c>
    </row>
    <row r="54" spans="10:11" ht="63.75" x14ac:dyDescent="0.2">
      <c r="J54" s="125" t="s">
        <v>151</v>
      </c>
      <c r="K54" s="124" t="s">
        <v>299</v>
      </c>
    </row>
    <row r="55" spans="10:11" ht="63.75" x14ac:dyDescent="0.2">
      <c r="J55" s="125" t="s">
        <v>151</v>
      </c>
      <c r="K55" s="122" t="s">
        <v>300</v>
      </c>
    </row>
    <row r="56" spans="10:11" ht="25.5" x14ac:dyDescent="0.2">
      <c r="K56" s="161" t="s">
        <v>231</v>
      </c>
    </row>
  </sheetData>
  <sortState ref="N32:N36">
    <sortCondition ref="N31"/>
  </sortState>
  <dataConsolidate/>
  <mergeCells count="27">
    <mergeCell ref="C21:C24"/>
    <mergeCell ref="C17:C20"/>
    <mergeCell ref="B17:B20"/>
    <mergeCell ref="E17:E20"/>
    <mergeCell ref="F17:F20"/>
    <mergeCell ref="D17:D20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13:W20">
    <cfRule type="cellIs" dxfId="14" priority="401" stopIfTrue="1" operator="equal">
      <formula>3</formula>
    </cfRule>
  </conditionalFormatting>
  <conditionalFormatting sqref="Y13:Y20">
    <cfRule type="cellIs" dxfId="13" priority="386" operator="equal">
      <formula>"NO ACEPTABLE"</formula>
    </cfRule>
    <cfRule type="cellIs" dxfId="12" priority="387" operator="equal">
      <formula>"ACEPTABLE CON CONTROL ESPECIFICO"</formula>
    </cfRule>
    <cfRule type="cellIs" dxfId="11" priority="388" operator="equal">
      <formula>"MEJORABLE"</formula>
    </cfRule>
    <cfRule type="cellIs" dxfId="10" priority="389" operator="equal">
      <formula>"ACEPTABLE"</formula>
    </cfRule>
  </conditionalFormatting>
  <conditionalFormatting sqref="W22:W24">
    <cfRule type="cellIs" dxfId="9" priority="51" stopIfTrue="1" operator="equal">
      <formula>3</formula>
    </cfRule>
  </conditionalFormatting>
  <conditionalFormatting sqref="Y22:Y24">
    <cfRule type="cellIs" dxfId="8" priority="52" operator="equal">
      <formula>"NO ACEPTABLE"</formula>
    </cfRule>
    <cfRule type="cellIs" dxfId="7" priority="53" operator="equal">
      <formula>"ACEPTABLE CON CONTROL ESPECIFICO"</formula>
    </cfRule>
    <cfRule type="cellIs" dxfId="6" priority="54" operator="equal">
      <formula>"MEJORABLE"</formula>
    </cfRule>
    <cfRule type="cellIs" dxfId="5" priority="55" operator="equal">
      <formula>"ACEPTABLE"</formula>
    </cfRule>
  </conditionalFormatting>
  <conditionalFormatting sqref="W21">
    <cfRule type="cellIs" dxfId="4" priority="46" stopIfTrue="1" operator="equal">
      <formula>3</formula>
    </cfRule>
  </conditionalFormatting>
  <conditionalFormatting sqref="Y21">
    <cfRule type="cellIs" dxfId="3" priority="47" operator="equal">
      <formula>"NO ACEPTABLE"</formula>
    </cfRule>
    <cfRule type="cellIs" dxfId="2" priority="48" operator="equal">
      <formula>"ACEPTABLE CON CONTROL ESPECIFICO"</formula>
    </cfRule>
    <cfRule type="cellIs" dxfId="1" priority="49" operator="equal">
      <formula>"MEJORABLE"</formula>
    </cfRule>
    <cfRule type="cellIs" dxfId="0" priority="50" operator="equal">
      <formula>"ACEPTABLE"</formula>
    </cfRule>
  </conditionalFormatting>
  <dataValidations count="16">
    <dataValidation type="list" allowBlank="1" showInputMessage="1" showErrorMessage="1" sqref="N14:N20">
      <formula1>$N$27:$N$33</formula1>
    </dataValidation>
    <dataValidation type="list" allowBlank="1" showInputMessage="1" showErrorMessage="1" sqref="Z14:Z20">
      <formula1>$Y$27:$Y$47</formula1>
    </dataValidation>
    <dataValidation type="list" allowBlank="1" showInputMessage="1" showErrorMessage="1" sqref="N13">
      <formula1>$N$27:$N$35</formula1>
    </dataValidation>
    <dataValidation type="list" allowBlank="1" showInputMessage="1" showErrorMessage="1" sqref="Z13">
      <formula1>$Y$27:$Y$48</formula1>
    </dataValidation>
    <dataValidation type="list" allowBlank="1" showInputMessage="1" showErrorMessage="1" sqref="L13:L20">
      <formula1>$K$27:$K$56</formula1>
    </dataValidation>
    <dataValidation type="list" allowBlank="1" showInputMessage="1" showErrorMessage="1" sqref="K13:K20">
      <formula1>$J$27:$J$55</formula1>
    </dataValidation>
    <dataValidation type="list" allowBlank="1" showInputMessage="1" showErrorMessage="1" sqref="R13:R20">
      <formula1>$R$27:$R$30</formula1>
    </dataValidation>
    <dataValidation type="list" allowBlank="1" showInputMessage="1" showErrorMessage="1" sqref="V13:V20">
      <formula1>$U$27:$U$31</formula1>
    </dataValidation>
    <dataValidation type="list" allowBlank="1" showInputMessage="1" showErrorMessage="1" sqref="S13:S20">
      <formula1>$S$27:$S$31</formula1>
    </dataValidation>
    <dataValidation type="list" allowBlank="1" showInputMessage="1" showErrorMessage="1" sqref="S21:S24">
      <formula1>$T$32:$T$36</formula1>
    </dataValidation>
    <dataValidation type="list" allowBlank="1" showInputMessage="1" showErrorMessage="1" sqref="V21:V24">
      <formula1>$V$32:$V$36</formula1>
    </dataValidation>
    <dataValidation type="list" allowBlank="1" showInputMessage="1" showErrorMessage="1" sqref="N21:N24">
      <formula1>$O$32:$O$38</formula1>
    </dataValidation>
    <dataValidation type="list" allowBlank="1" showInputMessage="1" showErrorMessage="1" sqref="R21:R24">
      <formula1>$S$32:$S$35</formula1>
    </dataValidation>
    <dataValidation type="list" allowBlank="1" showInputMessage="1" showErrorMessage="1" sqref="K21:K24">
      <formula1>$K$32:$K$60</formula1>
    </dataValidation>
    <dataValidation type="list" allowBlank="1" showInputMessage="1" showErrorMessage="1" sqref="L21:L24">
      <formula1>$L$32:$L$61</formula1>
    </dataValidation>
    <dataValidation type="list" allowBlank="1" showInputMessage="1" showErrorMessage="1" sqref="Z21:Z24">
      <formula1>$Z$32:$Z$52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33" t="s">
        <v>167</v>
      </c>
      <c r="B1" s="234"/>
      <c r="C1" s="235"/>
    </row>
    <row r="2" spans="1:3" ht="15" thickBot="1" x14ac:dyDescent="0.25">
      <c r="A2" s="236"/>
      <c r="B2" s="237"/>
      <c r="C2" s="238"/>
    </row>
    <row r="3" spans="1:3" ht="25.5" x14ac:dyDescent="0.2">
      <c r="A3" s="147" t="s">
        <v>87</v>
      </c>
      <c r="B3" s="148" t="s">
        <v>168</v>
      </c>
      <c r="C3" s="147" t="s">
        <v>169</v>
      </c>
    </row>
    <row r="4" spans="1:3" ht="38.25" x14ac:dyDescent="0.2">
      <c r="A4" s="26" t="s">
        <v>170</v>
      </c>
      <c r="B4" s="149">
        <v>10</v>
      </c>
      <c r="C4" s="150" t="s">
        <v>171</v>
      </c>
    </row>
    <row r="5" spans="1:3" ht="38.25" x14ac:dyDescent="0.2">
      <c r="A5" s="26" t="s">
        <v>172</v>
      </c>
      <c r="B5" s="149">
        <v>6</v>
      </c>
      <c r="C5" s="150" t="s">
        <v>173</v>
      </c>
    </row>
    <row r="6" spans="1:3" ht="38.25" x14ac:dyDescent="0.2">
      <c r="A6" s="26" t="s">
        <v>174</v>
      </c>
      <c r="B6" s="149">
        <v>2</v>
      </c>
      <c r="C6" s="150" t="s">
        <v>175</v>
      </c>
    </row>
    <row r="7" spans="1:3" ht="51" x14ac:dyDescent="0.2">
      <c r="A7" s="26" t="s">
        <v>176</v>
      </c>
      <c r="B7" s="149" t="s">
        <v>177</v>
      </c>
      <c r="C7" s="150" t="s">
        <v>178</v>
      </c>
    </row>
    <row r="8" spans="1:3" ht="15" thickBot="1" x14ac:dyDescent="0.25">
      <c r="B8" s="152"/>
    </row>
    <row r="9" spans="1:3" x14ac:dyDescent="0.2">
      <c r="A9" s="233" t="s">
        <v>179</v>
      </c>
      <c r="B9" s="234"/>
      <c r="C9" s="235"/>
    </row>
    <row r="10" spans="1:3" ht="15" thickBot="1" x14ac:dyDescent="0.25">
      <c r="A10" s="236"/>
      <c r="B10" s="237"/>
      <c r="C10" s="238"/>
    </row>
    <row r="11" spans="1:3" ht="25.5" x14ac:dyDescent="0.2">
      <c r="A11" s="147" t="s">
        <v>88</v>
      </c>
      <c r="B11" s="148" t="s">
        <v>180</v>
      </c>
      <c r="C11" s="147" t="s">
        <v>169</v>
      </c>
    </row>
    <row r="12" spans="1:3" ht="25.5" x14ac:dyDescent="0.2">
      <c r="A12" s="26" t="s">
        <v>181</v>
      </c>
      <c r="B12" s="149">
        <v>4</v>
      </c>
      <c r="C12" s="150" t="s">
        <v>182</v>
      </c>
    </row>
    <row r="13" spans="1:3" ht="25.5" x14ac:dyDescent="0.2">
      <c r="A13" s="26" t="s">
        <v>183</v>
      </c>
      <c r="B13" s="149">
        <v>3</v>
      </c>
      <c r="C13" s="150" t="s">
        <v>184</v>
      </c>
    </row>
    <row r="14" spans="1:3" ht="25.5" x14ac:dyDescent="0.2">
      <c r="A14" s="26" t="s">
        <v>185</v>
      </c>
      <c r="B14" s="149">
        <v>2</v>
      </c>
      <c r="C14" s="150" t="s">
        <v>186</v>
      </c>
    </row>
    <row r="15" spans="1:3" x14ac:dyDescent="0.2">
      <c r="A15" s="26" t="s">
        <v>187</v>
      </c>
      <c r="B15" s="149">
        <v>1</v>
      </c>
      <c r="C15" s="150" t="s">
        <v>188</v>
      </c>
    </row>
    <row r="16" spans="1:3" ht="15" thickBot="1" x14ac:dyDescent="0.25"/>
    <row r="17" spans="1:3" x14ac:dyDescent="0.2">
      <c r="A17" s="233" t="s">
        <v>189</v>
      </c>
      <c r="B17" s="234"/>
      <c r="C17" s="235"/>
    </row>
    <row r="18" spans="1:3" ht="15" thickBot="1" x14ac:dyDescent="0.25">
      <c r="A18" s="236"/>
      <c r="B18" s="237"/>
      <c r="C18" s="238"/>
    </row>
    <row r="19" spans="1:3" ht="25.5" x14ac:dyDescent="0.2">
      <c r="A19" s="147" t="s">
        <v>89</v>
      </c>
      <c r="B19" s="148" t="s">
        <v>190</v>
      </c>
      <c r="C19" s="147" t="s">
        <v>169</v>
      </c>
    </row>
    <row r="20" spans="1:3" ht="38.25" x14ac:dyDescent="0.2">
      <c r="A20" s="26" t="s">
        <v>170</v>
      </c>
      <c r="B20" s="149" t="s">
        <v>191</v>
      </c>
      <c r="C20" s="150" t="s">
        <v>192</v>
      </c>
    </row>
    <row r="21" spans="1:3" ht="51" x14ac:dyDescent="0.2">
      <c r="A21" s="26" t="s">
        <v>172</v>
      </c>
      <c r="B21" s="149" t="s">
        <v>193</v>
      </c>
      <c r="C21" s="150" t="s">
        <v>194</v>
      </c>
    </row>
    <row r="22" spans="1:3" ht="38.25" x14ac:dyDescent="0.2">
      <c r="A22" s="26" t="s">
        <v>195</v>
      </c>
      <c r="B22" s="149" t="s">
        <v>196</v>
      </c>
      <c r="C22" s="150" t="s">
        <v>197</v>
      </c>
    </row>
    <row r="23" spans="1:3" ht="38.25" x14ac:dyDescent="0.2">
      <c r="A23" s="26" t="s">
        <v>176</v>
      </c>
      <c r="B23" s="149" t="s">
        <v>198</v>
      </c>
      <c r="C23" s="150" t="s">
        <v>199</v>
      </c>
    </row>
    <row r="24" spans="1:3" ht="15" thickBot="1" x14ac:dyDescent="0.25"/>
    <row r="25" spans="1:3" x14ac:dyDescent="0.2">
      <c r="A25" s="233" t="s">
        <v>200</v>
      </c>
      <c r="B25" s="234"/>
      <c r="C25" s="235"/>
    </row>
    <row r="26" spans="1:3" ht="15" thickBot="1" x14ac:dyDescent="0.25">
      <c r="A26" s="236"/>
      <c r="B26" s="237"/>
      <c r="C26" s="238"/>
    </row>
    <row r="27" spans="1:3" ht="25.5" x14ac:dyDescent="0.2">
      <c r="A27" s="147" t="s">
        <v>91</v>
      </c>
      <c r="B27" s="148" t="s">
        <v>201</v>
      </c>
      <c r="C27" s="147" t="s">
        <v>169</v>
      </c>
    </row>
    <row r="28" spans="1:3" x14ac:dyDescent="0.2">
      <c r="A28" s="26" t="s">
        <v>202</v>
      </c>
      <c r="B28" s="149">
        <v>100</v>
      </c>
      <c r="C28" s="150" t="s">
        <v>203</v>
      </c>
    </row>
    <row r="29" spans="1:3" ht="25.5" x14ac:dyDescent="0.2">
      <c r="A29" s="26" t="s">
        <v>204</v>
      </c>
      <c r="B29" s="149">
        <v>60</v>
      </c>
      <c r="C29" s="150" t="s">
        <v>205</v>
      </c>
    </row>
    <row r="30" spans="1:3" x14ac:dyDescent="0.2">
      <c r="A30" s="26" t="s">
        <v>206</v>
      </c>
      <c r="B30" s="149">
        <v>25</v>
      </c>
      <c r="C30" s="150" t="s">
        <v>207</v>
      </c>
    </row>
    <row r="31" spans="1:3" x14ac:dyDescent="0.2">
      <c r="A31" s="26" t="s">
        <v>208</v>
      </c>
      <c r="B31" s="149">
        <v>10</v>
      </c>
      <c r="C31" s="150" t="s">
        <v>209</v>
      </c>
    </row>
    <row r="32" spans="1:3" ht="15" thickBot="1" x14ac:dyDescent="0.25"/>
    <row r="33" spans="1:3" x14ac:dyDescent="0.2">
      <c r="A33" s="233" t="s">
        <v>210</v>
      </c>
      <c r="B33" s="234"/>
      <c r="C33" s="235"/>
    </row>
    <row r="34" spans="1:3" ht="15" thickBot="1" x14ac:dyDescent="0.25">
      <c r="A34" s="236"/>
      <c r="B34" s="237"/>
      <c r="C34" s="238"/>
    </row>
    <row r="35" spans="1:3" x14ac:dyDescent="0.2">
      <c r="A35" s="147" t="s">
        <v>211</v>
      </c>
      <c r="B35" s="148" t="s">
        <v>212</v>
      </c>
      <c r="C35" s="147" t="s">
        <v>169</v>
      </c>
    </row>
    <row r="36" spans="1:3" ht="25.5" x14ac:dyDescent="0.2">
      <c r="A36" s="26" t="s">
        <v>0</v>
      </c>
      <c r="B36" s="149" t="s">
        <v>213</v>
      </c>
      <c r="C36" s="150" t="s">
        <v>214</v>
      </c>
    </row>
    <row r="37" spans="1:3" x14ac:dyDescent="0.2">
      <c r="A37" s="26" t="s">
        <v>1</v>
      </c>
      <c r="B37" s="149" t="s">
        <v>215</v>
      </c>
      <c r="C37" s="150" t="s">
        <v>216</v>
      </c>
    </row>
    <row r="38" spans="1:3" ht="25.5" x14ac:dyDescent="0.2">
      <c r="A38" s="26" t="s">
        <v>2</v>
      </c>
      <c r="B38" s="149" t="s">
        <v>217</v>
      </c>
      <c r="C38" s="150" t="s">
        <v>218</v>
      </c>
    </row>
    <row r="39" spans="1:3" ht="38.25" x14ac:dyDescent="0.2">
      <c r="A39" s="26" t="s">
        <v>3</v>
      </c>
      <c r="B39" s="149">
        <v>20</v>
      </c>
      <c r="C39" s="150" t="s">
        <v>219</v>
      </c>
    </row>
    <row r="40" spans="1:3" ht="15" thickBot="1" x14ac:dyDescent="0.25"/>
    <row r="41" spans="1:3" x14ac:dyDescent="0.2">
      <c r="A41" s="233" t="s">
        <v>16</v>
      </c>
      <c r="B41" s="234"/>
      <c r="C41" s="235"/>
    </row>
    <row r="42" spans="1:3" ht="15" thickBot="1" x14ac:dyDescent="0.25">
      <c r="A42" s="236"/>
      <c r="B42" s="237"/>
      <c r="C42" s="238"/>
    </row>
    <row r="43" spans="1:3" x14ac:dyDescent="0.2">
      <c r="A43" s="147" t="s">
        <v>211</v>
      </c>
      <c r="B43" s="148" t="s">
        <v>212</v>
      </c>
      <c r="C43" s="147" t="s">
        <v>169</v>
      </c>
    </row>
    <row r="44" spans="1:3" x14ac:dyDescent="0.2">
      <c r="A44" s="26" t="s">
        <v>0</v>
      </c>
      <c r="B44" s="149" t="s">
        <v>220</v>
      </c>
      <c r="C44" s="150" t="s">
        <v>221</v>
      </c>
    </row>
    <row r="45" spans="1:3" ht="38.25" x14ac:dyDescent="0.2">
      <c r="A45" s="26" t="s">
        <v>1</v>
      </c>
      <c r="B45" s="149" t="s">
        <v>222</v>
      </c>
      <c r="C45" s="150" t="s">
        <v>223</v>
      </c>
    </row>
    <row r="46" spans="1:3" x14ac:dyDescent="0.2">
      <c r="A46" s="26" t="s">
        <v>2</v>
      </c>
      <c r="B46" s="149" t="s">
        <v>224</v>
      </c>
      <c r="C46" s="150" t="s">
        <v>225</v>
      </c>
    </row>
    <row r="47" spans="1:3" x14ac:dyDescent="0.2">
      <c r="A47" s="26" t="s">
        <v>3</v>
      </c>
      <c r="B47" s="149" t="s">
        <v>226</v>
      </c>
      <c r="C47" s="150" t="s">
        <v>227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39" t="s">
        <v>74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3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  <c r="II2" s="241"/>
      <c r="IJ2" s="241"/>
      <c r="IK2" s="241"/>
      <c r="IL2" s="241"/>
      <c r="IM2" s="241"/>
      <c r="IN2" s="241"/>
      <c r="IO2" s="241"/>
      <c r="IP2" s="241"/>
      <c r="IQ2" s="241"/>
      <c r="IR2" s="241"/>
      <c r="IS2" s="241"/>
      <c r="IT2" s="241"/>
      <c r="IU2" s="241"/>
      <c r="IV2" s="241"/>
      <c r="IW2" s="241"/>
    </row>
    <row r="3" spans="2:257" ht="21.75" x14ac:dyDescent="0.45">
      <c r="B3" s="242" t="s">
        <v>75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3"/>
      <c r="P3" s="243"/>
      <c r="Q3" s="241"/>
      <c r="R3" s="243"/>
      <c r="S3" s="241"/>
      <c r="T3" s="243"/>
      <c r="U3" s="241"/>
      <c r="V3" s="243"/>
      <c r="W3" s="241"/>
      <c r="X3" s="243"/>
      <c r="Y3" s="241"/>
      <c r="Z3" s="243"/>
      <c r="AA3" s="241"/>
      <c r="AB3" s="243"/>
      <c r="AC3" s="241"/>
      <c r="AD3" s="243"/>
      <c r="AE3" s="241"/>
      <c r="AF3" s="243"/>
      <c r="AG3" s="241"/>
      <c r="AH3" s="243"/>
      <c r="AI3" s="241"/>
      <c r="AJ3" s="243"/>
      <c r="AK3" s="241"/>
      <c r="AL3" s="243"/>
      <c r="AM3" s="241"/>
      <c r="AN3" s="243"/>
      <c r="AO3" s="241"/>
      <c r="AP3" s="243"/>
      <c r="AQ3" s="241"/>
      <c r="AR3" s="243"/>
      <c r="AS3" s="241"/>
      <c r="AT3" s="243"/>
      <c r="AU3" s="241"/>
      <c r="AV3" s="243"/>
      <c r="AW3" s="241"/>
      <c r="AX3" s="243"/>
      <c r="AY3" s="241"/>
      <c r="AZ3" s="243"/>
      <c r="BA3" s="241"/>
      <c r="BB3" s="243"/>
      <c r="BC3" s="241"/>
      <c r="BD3" s="243"/>
      <c r="BE3" s="241"/>
      <c r="BF3" s="243"/>
      <c r="BG3" s="241"/>
      <c r="BH3" s="243"/>
      <c r="BI3" s="241"/>
      <c r="BJ3" s="243"/>
      <c r="BK3" s="241"/>
      <c r="BL3" s="243"/>
      <c r="BM3" s="241"/>
      <c r="BN3" s="243"/>
      <c r="BO3" s="241"/>
      <c r="BP3" s="243"/>
      <c r="BQ3" s="241"/>
      <c r="BR3" s="243"/>
      <c r="BS3" s="241"/>
      <c r="BT3" s="243"/>
      <c r="BU3" s="241"/>
      <c r="BV3" s="243"/>
      <c r="BW3" s="241"/>
      <c r="BX3" s="243"/>
      <c r="BY3" s="241"/>
      <c r="BZ3" s="243"/>
      <c r="CA3" s="241"/>
      <c r="CB3" s="243"/>
      <c r="CC3" s="241"/>
      <c r="CD3" s="243"/>
      <c r="CE3" s="241"/>
      <c r="CF3" s="243"/>
      <c r="CG3" s="241"/>
      <c r="CH3" s="243"/>
      <c r="CI3" s="241"/>
      <c r="CJ3" s="243"/>
      <c r="CK3" s="241"/>
      <c r="CL3" s="243"/>
      <c r="CM3" s="241"/>
      <c r="CN3" s="243"/>
      <c r="CO3" s="241"/>
      <c r="CP3" s="243"/>
      <c r="CQ3" s="241"/>
      <c r="CR3" s="243"/>
      <c r="CS3" s="241"/>
      <c r="CT3" s="243"/>
      <c r="CU3" s="241"/>
      <c r="CV3" s="243"/>
      <c r="CW3" s="241"/>
      <c r="CX3" s="243"/>
      <c r="CY3" s="241"/>
      <c r="CZ3" s="243"/>
      <c r="DA3" s="241"/>
      <c r="DB3" s="243"/>
      <c r="DC3" s="241"/>
      <c r="DD3" s="243"/>
      <c r="DE3" s="241"/>
      <c r="DF3" s="243"/>
      <c r="DG3" s="241"/>
      <c r="DH3" s="243"/>
      <c r="DI3" s="241"/>
      <c r="DJ3" s="243"/>
      <c r="DK3" s="241"/>
      <c r="DL3" s="243"/>
      <c r="DM3" s="241"/>
      <c r="DN3" s="243"/>
      <c r="DO3" s="241"/>
      <c r="DP3" s="243"/>
      <c r="DQ3" s="241"/>
      <c r="DR3" s="243"/>
      <c r="DS3" s="241"/>
      <c r="DT3" s="243"/>
      <c r="DU3" s="241"/>
      <c r="DV3" s="243"/>
      <c r="DW3" s="241"/>
      <c r="DX3" s="243"/>
      <c r="DY3" s="241"/>
      <c r="DZ3" s="243"/>
      <c r="EA3" s="241"/>
      <c r="EB3" s="243"/>
      <c r="EC3" s="241"/>
      <c r="ED3" s="243"/>
      <c r="EE3" s="241"/>
      <c r="EF3" s="243"/>
      <c r="EG3" s="241"/>
      <c r="EH3" s="243"/>
      <c r="EI3" s="241"/>
      <c r="EJ3" s="243"/>
      <c r="EK3" s="241"/>
      <c r="EL3" s="243"/>
      <c r="EM3" s="241"/>
      <c r="EN3" s="243"/>
      <c r="EO3" s="241"/>
      <c r="EP3" s="243"/>
      <c r="EQ3" s="241"/>
      <c r="ER3" s="243"/>
      <c r="ES3" s="241"/>
      <c r="ET3" s="243"/>
      <c r="EU3" s="241"/>
      <c r="EV3" s="243"/>
      <c r="EW3" s="241"/>
      <c r="EX3" s="243"/>
      <c r="EY3" s="241"/>
      <c r="EZ3" s="243"/>
      <c r="FA3" s="241"/>
      <c r="FB3" s="243"/>
      <c r="FC3" s="241"/>
      <c r="FD3" s="243"/>
      <c r="FE3" s="241"/>
      <c r="FF3" s="243"/>
      <c r="FG3" s="241"/>
      <c r="FH3" s="243"/>
      <c r="FI3" s="241"/>
      <c r="FJ3" s="243"/>
      <c r="FK3" s="241"/>
      <c r="FL3" s="243"/>
      <c r="FM3" s="241"/>
      <c r="FN3" s="243"/>
      <c r="FO3" s="241"/>
      <c r="FP3" s="243"/>
      <c r="FQ3" s="241"/>
      <c r="FR3" s="243"/>
      <c r="FS3" s="241"/>
      <c r="FT3" s="243"/>
      <c r="FU3" s="241"/>
      <c r="FV3" s="243"/>
      <c r="FW3" s="241"/>
      <c r="FX3" s="243"/>
      <c r="FY3" s="241"/>
      <c r="FZ3" s="243"/>
      <c r="GA3" s="241"/>
      <c r="GB3" s="243"/>
      <c r="GC3" s="241"/>
      <c r="GD3" s="243"/>
      <c r="GE3" s="241"/>
      <c r="GF3" s="243"/>
      <c r="GG3" s="241"/>
      <c r="GH3" s="243"/>
      <c r="GI3" s="241"/>
      <c r="GJ3" s="243"/>
      <c r="GK3" s="241"/>
      <c r="GL3" s="243"/>
      <c r="GM3" s="241"/>
      <c r="GN3" s="243"/>
      <c r="GO3" s="241"/>
      <c r="GP3" s="243"/>
      <c r="GQ3" s="241"/>
      <c r="GR3" s="243"/>
      <c r="GS3" s="241"/>
      <c r="GT3" s="243"/>
      <c r="GU3" s="241"/>
      <c r="GV3" s="243"/>
      <c r="GW3" s="241"/>
      <c r="GX3" s="243"/>
      <c r="GY3" s="241"/>
      <c r="GZ3" s="243"/>
      <c r="HA3" s="241"/>
      <c r="HB3" s="243"/>
      <c r="HC3" s="241"/>
      <c r="HD3" s="243"/>
      <c r="HE3" s="241"/>
      <c r="HF3" s="243"/>
      <c r="HG3" s="241"/>
      <c r="HH3" s="243"/>
      <c r="HI3" s="241"/>
      <c r="HJ3" s="243"/>
      <c r="HK3" s="241"/>
      <c r="HL3" s="243"/>
      <c r="HM3" s="241"/>
      <c r="HN3" s="243"/>
      <c r="HO3" s="241"/>
      <c r="HP3" s="243"/>
      <c r="HQ3" s="241"/>
      <c r="HR3" s="243"/>
      <c r="HS3" s="241"/>
      <c r="HT3" s="243"/>
      <c r="HU3" s="241"/>
      <c r="HV3" s="243"/>
      <c r="HW3" s="241"/>
      <c r="HX3" s="243"/>
      <c r="HY3" s="241"/>
      <c r="HZ3" s="243"/>
      <c r="IA3" s="241"/>
      <c r="IB3" s="243"/>
      <c r="IC3" s="241"/>
      <c r="ID3" s="243"/>
      <c r="IE3" s="241"/>
      <c r="IF3" s="243"/>
      <c r="IG3" s="241"/>
      <c r="IH3" s="243"/>
      <c r="II3" s="241"/>
      <c r="IJ3" s="243"/>
      <c r="IK3" s="241"/>
      <c r="IL3" s="243"/>
      <c r="IM3" s="241"/>
      <c r="IN3" s="243"/>
      <c r="IO3" s="241"/>
      <c r="IP3" s="243"/>
      <c r="IQ3" s="241"/>
      <c r="IR3" s="243"/>
      <c r="IS3" s="241"/>
      <c r="IT3" s="243"/>
      <c r="IU3" s="241"/>
      <c r="IV3" s="243"/>
      <c r="IW3" s="241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4" t="s">
        <v>43</v>
      </c>
      <c r="H55" s="245"/>
      <c r="I55" s="245"/>
      <c r="J55" s="245"/>
      <c r="K55" s="245"/>
      <c r="L55" s="245"/>
      <c r="M55" s="245"/>
      <c r="N55" s="245"/>
      <c r="O55" s="246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39" t="s">
        <v>73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3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  <c r="II2" s="241"/>
      <c r="IJ2" s="241"/>
      <c r="IK2" s="241"/>
      <c r="IL2" s="241"/>
      <c r="IM2" s="241"/>
      <c r="IN2" s="241"/>
      <c r="IO2" s="241"/>
      <c r="IP2" s="241"/>
      <c r="IQ2" s="241"/>
      <c r="IR2" s="241"/>
      <c r="IS2" s="241"/>
      <c r="IT2" s="241"/>
      <c r="IU2" s="241"/>
      <c r="IV2" s="241"/>
    </row>
    <row r="3" spans="1:256" ht="21.75" x14ac:dyDescent="0.45">
      <c r="A3" s="250" t="s">
        <v>29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3"/>
      <c r="O3" s="243"/>
      <c r="P3" s="241"/>
      <c r="Q3" s="243"/>
      <c r="R3" s="241"/>
      <c r="S3" s="243"/>
      <c r="T3" s="241"/>
      <c r="U3" s="243"/>
      <c r="V3" s="241"/>
      <c r="W3" s="243"/>
      <c r="X3" s="241"/>
      <c r="Y3" s="243"/>
      <c r="Z3" s="241"/>
      <c r="AA3" s="243"/>
      <c r="AB3" s="241"/>
      <c r="AC3" s="243"/>
      <c r="AD3" s="241"/>
      <c r="AE3" s="243"/>
      <c r="AF3" s="241"/>
      <c r="AG3" s="243"/>
      <c r="AH3" s="241"/>
      <c r="AI3" s="243"/>
      <c r="AJ3" s="241"/>
      <c r="AK3" s="243"/>
      <c r="AL3" s="241"/>
      <c r="AM3" s="243"/>
      <c r="AN3" s="241"/>
      <c r="AO3" s="243"/>
      <c r="AP3" s="241"/>
      <c r="AQ3" s="243"/>
      <c r="AR3" s="241"/>
      <c r="AS3" s="243"/>
      <c r="AT3" s="241"/>
      <c r="AU3" s="243"/>
      <c r="AV3" s="241"/>
      <c r="AW3" s="243"/>
      <c r="AX3" s="241"/>
      <c r="AY3" s="243"/>
      <c r="AZ3" s="241"/>
      <c r="BA3" s="243"/>
      <c r="BB3" s="241"/>
      <c r="BC3" s="243"/>
      <c r="BD3" s="241"/>
      <c r="BE3" s="243"/>
      <c r="BF3" s="241"/>
      <c r="BG3" s="243"/>
      <c r="BH3" s="241"/>
      <c r="BI3" s="243"/>
      <c r="BJ3" s="241"/>
      <c r="BK3" s="243"/>
      <c r="BL3" s="241"/>
      <c r="BM3" s="243"/>
      <c r="BN3" s="241"/>
      <c r="BO3" s="243"/>
      <c r="BP3" s="241"/>
      <c r="BQ3" s="243"/>
      <c r="BR3" s="241"/>
      <c r="BS3" s="243"/>
      <c r="BT3" s="241"/>
      <c r="BU3" s="243"/>
      <c r="BV3" s="241"/>
      <c r="BW3" s="243"/>
      <c r="BX3" s="241"/>
      <c r="BY3" s="243"/>
      <c r="BZ3" s="241"/>
      <c r="CA3" s="243"/>
      <c r="CB3" s="241"/>
      <c r="CC3" s="243"/>
      <c r="CD3" s="241"/>
      <c r="CE3" s="243"/>
      <c r="CF3" s="241"/>
      <c r="CG3" s="243"/>
      <c r="CH3" s="241"/>
      <c r="CI3" s="243"/>
      <c r="CJ3" s="241"/>
      <c r="CK3" s="243"/>
      <c r="CL3" s="241"/>
      <c r="CM3" s="243"/>
      <c r="CN3" s="241"/>
      <c r="CO3" s="243"/>
      <c r="CP3" s="241"/>
      <c r="CQ3" s="243"/>
      <c r="CR3" s="241"/>
      <c r="CS3" s="243"/>
      <c r="CT3" s="241"/>
      <c r="CU3" s="243"/>
      <c r="CV3" s="241"/>
      <c r="CW3" s="243"/>
      <c r="CX3" s="241"/>
      <c r="CY3" s="243"/>
      <c r="CZ3" s="241"/>
      <c r="DA3" s="243"/>
      <c r="DB3" s="241"/>
      <c r="DC3" s="243"/>
      <c r="DD3" s="241"/>
      <c r="DE3" s="243"/>
      <c r="DF3" s="241"/>
      <c r="DG3" s="243"/>
      <c r="DH3" s="241"/>
      <c r="DI3" s="243"/>
      <c r="DJ3" s="241"/>
      <c r="DK3" s="243"/>
      <c r="DL3" s="241"/>
      <c r="DM3" s="243"/>
      <c r="DN3" s="241"/>
      <c r="DO3" s="243"/>
      <c r="DP3" s="241"/>
      <c r="DQ3" s="243"/>
      <c r="DR3" s="241"/>
      <c r="DS3" s="243"/>
      <c r="DT3" s="241"/>
      <c r="DU3" s="243"/>
      <c r="DV3" s="241"/>
      <c r="DW3" s="243"/>
      <c r="DX3" s="241"/>
      <c r="DY3" s="243"/>
      <c r="DZ3" s="241"/>
      <c r="EA3" s="243"/>
      <c r="EB3" s="241"/>
      <c r="EC3" s="243"/>
      <c r="ED3" s="241"/>
      <c r="EE3" s="243"/>
      <c r="EF3" s="241"/>
      <c r="EG3" s="243"/>
      <c r="EH3" s="241"/>
      <c r="EI3" s="243"/>
      <c r="EJ3" s="241"/>
      <c r="EK3" s="243"/>
      <c r="EL3" s="241"/>
      <c r="EM3" s="243"/>
      <c r="EN3" s="241"/>
      <c r="EO3" s="243"/>
      <c r="EP3" s="241"/>
      <c r="EQ3" s="243"/>
      <c r="ER3" s="241"/>
      <c r="ES3" s="243"/>
      <c r="ET3" s="241"/>
      <c r="EU3" s="243"/>
      <c r="EV3" s="241"/>
      <c r="EW3" s="243"/>
      <c r="EX3" s="241"/>
      <c r="EY3" s="243"/>
      <c r="EZ3" s="241"/>
      <c r="FA3" s="243"/>
      <c r="FB3" s="241"/>
      <c r="FC3" s="243"/>
      <c r="FD3" s="241"/>
      <c r="FE3" s="243"/>
      <c r="FF3" s="241"/>
      <c r="FG3" s="243"/>
      <c r="FH3" s="241"/>
      <c r="FI3" s="243"/>
      <c r="FJ3" s="241"/>
      <c r="FK3" s="243"/>
      <c r="FL3" s="241"/>
      <c r="FM3" s="243"/>
      <c r="FN3" s="241"/>
      <c r="FO3" s="243"/>
      <c r="FP3" s="241"/>
      <c r="FQ3" s="243"/>
      <c r="FR3" s="241"/>
      <c r="FS3" s="243"/>
      <c r="FT3" s="241"/>
      <c r="FU3" s="243"/>
      <c r="FV3" s="241"/>
      <c r="FW3" s="243"/>
      <c r="FX3" s="241"/>
      <c r="FY3" s="243"/>
      <c r="FZ3" s="241"/>
      <c r="GA3" s="243"/>
      <c r="GB3" s="241"/>
      <c r="GC3" s="243"/>
      <c r="GD3" s="241"/>
      <c r="GE3" s="243"/>
      <c r="GF3" s="241"/>
      <c r="GG3" s="243"/>
      <c r="GH3" s="241"/>
      <c r="GI3" s="243"/>
      <c r="GJ3" s="241"/>
      <c r="GK3" s="243"/>
      <c r="GL3" s="241"/>
      <c r="GM3" s="243"/>
      <c r="GN3" s="241"/>
      <c r="GO3" s="243"/>
      <c r="GP3" s="241"/>
      <c r="GQ3" s="243"/>
      <c r="GR3" s="241"/>
      <c r="GS3" s="243"/>
      <c r="GT3" s="241"/>
      <c r="GU3" s="243"/>
      <c r="GV3" s="241"/>
      <c r="GW3" s="243"/>
      <c r="GX3" s="241"/>
      <c r="GY3" s="243"/>
      <c r="GZ3" s="241"/>
      <c r="HA3" s="243"/>
      <c r="HB3" s="241"/>
      <c r="HC3" s="243"/>
      <c r="HD3" s="241"/>
      <c r="HE3" s="243"/>
      <c r="HF3" s="241"/>
      <c r="HG3" s="243"/>
      <c r="HH3" s="241"/>
      <c r="HI3" s="243"/>
      <c r="HJ3" s="241"/>
      <c r="HK3" s="243"/>
      <c r="HL3" s="241"/>
      <c r="HM3" s="243"/>
      <c r="HN3" s="241"/>
      <c r="HO3" s="243"/>
      <c r="HP3" s="241"/>
      <c r="HQ3" s="243"/>
      <c r="HR3" s="241"/>
      <c r="HS3" s="243"/>
      <c r="HT3" s="241"/>
      <c r="HU3" s="243"/>
      <c r="HV3" s="241"/>
      <c r="HW3" s="243"/>
      <c r="HX3" s="241"/>
      <c r="HY3" s="243"/>
      <c r="HZ3" s="241"/>
      <c r="IA3" s="243"/>
      <c r="IB3" s="241"/>
      <c r="IC3" s="243"/>
      <c r="ID3" s="241"/>
      <c r="IE3" s="243"/>
      <c r="IF3" s="241"/>
      <c r="IG3" s="243"/>
      <c r="IH3" s="241"/>
      <c r="II3" s="243"/>
      <c r="IJ3" s="241"/>
      <c r="IK3" s="243"/>
      <c r="IL3" s="241"/>
      <c r="IM3" s="243"/>
      <c r="IN3" s="241"/>
      <c r="IO3" s="243"/>
      <c r="IP3" s="241"/>
      <c r="IQ3" s="243"/>
      <c r="IR3" s="241"/>
      <c r="IS3" s="243"/>
      <c r="IT3" s="241"/>
      <c r="IU3" s="243"/>
      <c r="IV3" s="241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47" t="s">
        <v>43</v>
      </c>
      <c r="G93" s="248"/>
      <c r="H93" s="248"/>
      <c r="I93" s="248"/>
      <c r="J93" s="248"/>
      <c r="K93" s="248"/>
      <c r="L93" s="248"/>
      <c r="M93" s="248"/>
      <c r="N93" s="248"/>
      <c r="O93" s="249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39" t="s">
        <v>68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3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  <c r="CW2" s="241"/>
      <c r="CX2" s="241"/>
      <c r="CY2" s="241"/>
      <c r="CZ2" s="241"/>
      <c r="DA2" s="241"/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  <c r="II2" s="241"/>
      <c r="IJ2" s="241"/>
      <c r="IK2" s="241"/>
      <c r="IL2" s="241"/>
      <c r="IM2" s="241"/>
      <c r="IN2" s="241"/>
      <c r="IO2" s="241"/>
      <c r="IP2" s="241"/>
      <c r="IQ2" s="241"/>
      <c r="IR2" s="241"/>
      <c r="IS2" s="241"/>
      <c r="IT2" s="241"/>
      <c r="IU2" s="241"/>
      <c r="IV2" s="241"/>
    </row>
    <row r="3" spans="1:256" ht="21.75" x14ac:dyDescent="0.45">
      <c r="A3" s="250" t="s">
        <v>69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3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  <c r="FS3" s="241"/>
      <c r="FT3" s="241"/>
      <c r="FU3" s="241"/>
      <c r="FV3" s="241"/>
      <c r="FW3" s="241"/>
      <c r="FX3" s="241"/>
      <c r="FY3" s="241"/>
      <c r="FZ3" s="241"/>
      <c r="GA3" s="241"/>
      <c r="GB3" s="241"/>
      <c r="GC3" s="241"/>
      <c r="GD3" s="241"/>
      <c r="GE3" s="241"/>
      <c r="GF3" s="241"/>
      <c r="GG3" s="241"/>
      <c r="GH3" s="241"/>
      <c r="GI3" s="241"/>
      <c r="GJ3" s="241"/>
      <c r="GK3" s="241"/>
      <c r="GL3" s="241"/>
      <c r="GM3" s="241"/>
      <c r="GN3" s="241"/>
      <c r="GO3" s="241"/>
      <c r="GP3" s="241"/>
      <c r="GQ3" s="241"/>
      <c r="GR3" s="241"/>
      <c r="GS3" s="241"/>
      <c r="GT3" s="241"/>
      <c r="GU3" s="241"/>
      <c r="GV3" s="241"/>
      <c r="GW3" s="241"/>
      <c r="GX3" s="241"/>
      <c r="GY3" s="241"/>
      <c r="GZ3" s="241"/>
      <c r="HA3" s="241"/>
      <c r="HB3" s="241"/>
      <c r="HC3" s="241"/>
      <c r="HD3" s="241"/>
      <c r="HE3" s="241"/>
      <c r="HF3" s="241"/>
      <c r="HG3" s="241"/>
      <c r="HH3" s="241"/>
      <c r="HI3" s="241"/>
      <c r="HJ3" s="241"/>
      <c r="HK3" s="241"/>
      <c r="HL3" s="241"/>
      <c r="HM3" s="241"/>
      <c r="HN3" s="241"/>
      <c r="HO3" s="241"/>
      <c r="HP3" s="241"/>
      <c r="HQ3" s="241"/>
      <c r="HR3" s="241"/>
      <c r="HS3" s="241"/>
      <c r="HT3" s="241"/>
      <c r="HU3" s="241"/>
      <c r="HV3" s="241"/>
      <c r="HW3" s="241"/>
      <c r="HX3" s="241"/>
      <c r="HY3" s="241"/>
      <c r="HZ3" s="241"/>
      <c r="IA3" s="241"/>
      <c r="IB3" s="241"/>
      <c r="IC3" s="241"/>
      <c r="ID3" s="241"/>
      <c r="IE3" s="241"/>
      <c r="IF3" s="241"/>
      <c r="IG3" s="241"/>
      <c r="IH3" s="241"/>
      <c r="II3" s="241"/>
      <c r="IJ3" s="241"/>
      <c r="IK3" s="241"/>
      <c r="IL3" s="241"/>
      <c r="IM3" s="241"/>
      <c r="IN3" s="241"/>
      <c r="IO3" s="241"/>
      <c r="IP3" s="241"/>
      <c r="IQ3" s="241"/>
      <c r="IR3" s="241"/>
      <c r="IS3" s="241"/>
      <c r="IT3" s="241"/>
      <c r="IU3" s="241"/>
      <c r="IV3" s="241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51" t="s">
        <v>71</v>
      </c>
      <c r="G95" s="252"/>
      <c r="H95" s="252"/>
      <c r="I95" s="252"/>
      <c r="J95" s="252"/>
      <c r="K95" s="252"/>
      <c r="L95" s="252"/>
      <c r="M95" s="252"/>
      <c r="N95" s="253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LILIAN ALEXANDRA HURTADO BUITRAGO</cp:lastModifiedBy>
  <cp:lastPrinted>2013-06-04T23:15:41Z</cp:lastPrinted>
  <dcterms:created xsi:type="dcterms:W3CDTF">2012-10-09T16:21:58Z</dcterms:created>
  <dcterms:modified xsi:type="dcterms:W3CDTF">2018-08-28T00:46:55Z</dcterms:modified>
</cp:coreProperties>
</file>