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F:\REUNIN LUIS A MILA\"/>
    </mc:Choice>
  </mc:AlternateContent>
  <bookViews>
    <workbookView xWindow="0" yWindow="0" windowWidth="24000" windowHeight="9735" tabRatio="593" firstSheet="1" activeTab="1"/>
  </bookViews>
  <sheets>
    <sheet name="MATRIZ DE RIESGOS SDM (2)" sheetId="29" state="hidden" r:id="rId1"/>
    <sheet name="MIPVRDC 2" sheetId="32" r:id="rId2"/>
    <sheet name="CALIFICACION Y VALORACION" sheetId="30" r:id="rId3"/>
    <sheet name="Seguimiento Planes de Accion" sheetId="31" r:id="rId4"/>
  </sheets>
  <definedNames>
    <definedName name="_xlnm._FilterDatabase" localSheetId="0" hidden="1">'MATRIZ DE RIESGOS SDM (2)'!$A$11:$CZ$148</definedName>
    <definedName name="_xlnm.Print_Area" localSheetId="3">'Seguimiento Planes de Accion'!$A$1:$I$15</definedName>
  </definedNames>
  <calcPr calcId="171027"/>
</workbook>
</file>

<file path=xl/calcChain.xml><?xml version="1.0" encoding="utf-8"?>
<calcChain xmlns="http://schemas.openxmlformats.org/spreadsheetml/2006/main">
  <c r="X121" i="32" l="1"/>
  <c r="W30" i="32" l="1"/>
  <c r="X30" i="32" s="1"/>
  <c r="V30" i="32"/>
  <c r="S202" i="32" l="1"/>
  <c r="T202" i="32" s="1"/>
  <c r="S201" i="32"/>
  <c r="T201" i="32" s="1"/>
  <c r="W201" i="32"/>
  <c r="X201" i="32" s="1"/>
  <c r="V202" i="32"/>
  <c r="W202" i="32"/>
  <c r="X202" i="32" s="1"/>
  <c r="W204" i="32"/>
  <c r="X204" i="32" s="1"/>
  <c r="S204" i="32"/>
  <c r="V204" i="32" s="1"/>
  <c r="W203" i="32"/>
  <c r="X203" i="32" s="1"/>
  <c r="S203" i="32"/>
  <c r="W200" i="32"/>
  <c r="X200" i="32" s="1"/>
  <c r="S200" i="32"/>
  <c r="V200" i="32" s="1"/>
  <c r="W199" i="32"/>
  <c r="X199" i="32" s="1"/>
  <c r="S199" i="32"/>
  <c r="V199" i="32" s="1"/>
  <c r="W198" i="32"/>
  <c r="X198" i="32" s="1"/>
  <c r="S198" i="32"/>
  <c r="V198" i="32" s="1"/>
  <c r="W197" i="32"/>
  <c r="X197" i="32" s="1"/>
  <c r="S197" i="32"/>
  <c r="W196" i="32"/>
  <c r="X196" i="32" s="1"/>
  <c r="S196" i="32"/>
  <c r="V196" i="32" s="1"/>
  <c r="W195" i="32"/>
  <c r="X195" i="32" s="1"/>
  <c r="S195" i="32"/>
  <c r="V195" i="32" s="1"/>
  <c r="W194" i="32"/>
  <c r="X194" i="32" s="1"/>
  <c r="S194" i="32"/>
  <c r="V194" i="32" s="1"/>
  <c r="W193" i="32"/>
  <c r="X193" i="32" s="1"/>
  <c r="S193" i="32"/>
  <c r="V193" i="32" s="1"/>
  <c r="W192" i="32"/>
  <c r="X192" i="32" s="1"/>
  <c r="S192" i="32"/>
  <c r="T192" i="32" s="1"/>
  <c r="W191" i="32"/>
  <c r="X191" i="32" s="1"/>
  <c r="S191" i="32"/>
  <c r="T191" i="32" s="1"/>
  <c r="W190" i="32"/>
  <c r="X190" i="32" s="1"/>
  <c r="S190" i="32"/>
  <c r="T190" i="32" s="1"/>
  <c r="W189" i="32"/>
  <c r="X189" i="32" s="1"/>
  <c r="S189" i="32"/>
  <c r="V189" i="32" s="1"/>
  <c r="W188" i="32"/>
  <c r="X188" i="32" s="1"/>
  <c r="S188" i="32"/>
  <c r="V188" i="32" s="1"/>
  <c r="W187" i="32"/>
  <c r="X187" i="32" s="1"/>
  <c r="S187" i="32"/>
  <c r="T187" i="32" s="1"/>
  <c r="W186" i="32"/>
  <c r="X186" i="32" s="1"/>
  <c r="S186" i="32"/>
  <c r="T186" i="32" s="1"/>
  <c r="W185" i="32"/>
  <c r="X185" i="32" s="1"/>
  <c r="S185" i="32"/>
  <c r="V185" i="32" s="1"/>
  <c r="W184" i="32"/>
  <c r="X184" i="32" s="1"/>
  <c r="S184" i="32"/>
  <c r="V184" i="32" s="1"/>
  <c r="W183" i="32"/>
  <c r="X183" i="32" s="1"/>
  <c r="S183" i="32"/>
  <c r="W182" i="32"/>
  <c r="X182" i="32" s="1"/>
  <c r="S182" i="32"/>
  <c r="W181" i="32"/>
  <c r="X181" i="32" s="1"/>
  <c r="S181" i="32"/>
  <c r="V181" i="32" s="1"/>
  <c r="W180" i="32"/>
  <c r="X180" i="32" s="1"/>
  <c r="S180" i="32"/>
  <c r="V180" i="32" s="1"/>
  <c r="W179" i="32"/>
  <c r="X179" i="32" s="1"/>
  <c r="S179" i="32"/>
  <c r="W178" i="32"/>
  <c r="X178" i="32" s="1"/>
  <c r="S178" i="32"/>
  <c r="W177" i="32"/>
  <c r="X177" i="32" s="1"/>
  <c r="S177" i="32"/>
  <c r="V177" i="32" s="1"/>
  <c r="W176" i="32"/>
  <c r="X176" i="32" s="1"/>
  <c r="S176" i="32"/>
  <c r="V176" i="32" s="1"/>
  <c r="W175" i="32"/>
  <c r="X175" i="32" s="1"/>
  <c r="S175" i="32"/>
  <c r="V175" i="32" s="1"/>
  <c r="W174" i="32"/>
  <c r="X174" i="32" s="1"/>
  <c r="S174" i="32"/>
  <c r="T174" i="32" s="1"/>
  <c r="W173" i="32"/>
  <c r="X173" i="32" s="1"/>
  <c r="S173" i="32"/>
  <c r="V173" i="32" s="1"/>
  <c r="W172" i="32"/>
  <c r="X172" i="32" s="1"/>
  <c r="S172" i="32"/>
  <c r="V172" i="32" s="1"/>
  <c r="W171" i="32"/>
  <c r="X171" i="32" s="1"/>
  <c r="S171" i="32"/>
  <c r="W170" i="32"/>
  <c r="X170" i="32" s="1"/>
  <c r="S170" i="32"/>
  <c r="W169" i="32"/>
  <c r="X169" i="32" s="1"/>
  <c r="S169" i="32"/>
  <c r="W168" i="32"/>
  <c r="X168" i="32" s="1"/>
  <c r="S168" i="32"/>
  <c r="V168" i="32" s="1"/>
  <c r="W167" i="32"/>
  <c r="X167" i="32" s="1"/>
  <c r="S167" i="32"/>
  <c r="V167" i="32" s="1"/>
  <c r="W166" i="32"/>
  <c r="X166" i="32" s="1"/>
  <c r="S166" i="32"/>
  <c r="V166" i="32" s="1"/>
  <c r="W165" i="32"/>
  <c r="X165" i="32" s="1"/>
  <c r="S165" i="32"/>
  <c r="T165" i="32" s="1"/>
  <c r="W164" i="32"/>
  <c r="X164" i="32" s="1"/>
  <c r="S164" i="32"/>
  <c r="V164" i="32" s="1"/>
  <c r="W163" i="32"/>
  <c r="X163" i="32" s="1"/>
  <c r="S163" i="32"/>
  <c r="V163" i="32" s="1"/>
  <c r="W162" i="32"/>
  <c r="X162" i="32" s="1"/>
  <c r="S162" i="32"/>
  <c r="V162" i="32" s="1"/>
  <c r="W161" i="32"/>
  <c r="X161" i="32" s="1"/>
  <c r="S161" i="32"/>
  <c r="T161" i="32" s="1"/>
  <c r="W160" i="32"/>
  <c r="X160" i="32" s="1"/>
  <c r="S160" i="32"/>
  <c r="V160" i="32" s="1"/>
  <c r="W159" i="32"/>
  <c r="X159" i="32" s="1"/>
  <c r="S159" i="32"/>
  <c r="V159" i="32" s="1"/>
  <c r="W158" i="32"/>
  <c r="X158" i="32" s="1"/>
  <c r="S158" i="32"/>
  <c r="V158" i="32" s="1"/>
  <c r="W157" i="32"/>
  <c r="X157" i="32" s="1"/>
  <c r="S157" i="32"/>
  <c r="V157" i="32" s="1"/>
  <c r="W156" i="32"/>
  <c r="X156" i="32" s="1"/>
  <c r="S156" i="32"/>
  <c r="V156" i="32" s="1"/>
  <c r="W155" i="32"/>
  <c r="X155" i="32" s="1"/>
  <c r="S155" i="32"/>
  <c r="V155" i="32" s="1"/>
  <c r="W154" i="32"/>
  <c r="X154" i="32" s="1"/>
  <c r="S154" i="32"/>
  <c r="T154" i="32" s="1"/>
  <c r="W153" i="32"/>
  <c r="X153" i="32" s="1"/>
  <c r="S153" i="32"/>
  <c r="V153" i="32" s="1"/>
  <c r="W152" i="32"/>
  <c r="X152" i="32" s="1"/>
  <c r="S152" i="32"/>
  <c r="V152" i="32" s="1"/>
  <c r="W151" i="32"/>
  <c r="X151" i="32" s="1"/>
  <c r="S151" i="32"/>
  <c r="V151" i="32" s="1"/>
  <c r="W150" i="32"/>
  <c r="X150" i="32" s="1"/>
  <c r="S150" i="32"/>
  <c r="T150" i="32" s="1"/>
  <c r="W149" i="32"/>
  <c r="X149" i="32" s="1"/>
  <c r="S149" i="32"/>
  <c r="V149" i="32" s="1"/>
  <c r="W148" i="32"/>
  <c r="X148" i="32" s="1"/>
  <c r="S148" i="32"/>
  <c r="V148" i="32" s="1"/>
  <c r="W147" i="32"/>
  <c r="X147" i="32" s="1"/>
  <c r="S147" i="32"/>
  <c r="T147" i="32" s="1"/>
  <c r="W146" i="32"/>
  <c r="X146" i="32" s="1"/>
  <c r="S146" i="32"/>
  <c r="W145" i="32"/>
  <c r="X145" i="32" s="1"/>
  <c r="S145" i="32"/>
  <c r="W144" i="32"/>
  <c r="X144" i="32" s="1"/>
  <c r="S144" i="32"/>
  <c r="T144" i="32" s="1"/>
  <c r="W143" i="32"/>
  <c r="X143" i="32" s="1"/>
  <c r="S143" i="32"/>
  <c r="T143" i="32" s="1"/>
  <c r="W142" i="32"/>
  <c r="X142" i="32" s="1"/>
  <c r="S142" i="32"/>
  <c r="V142" i="32" s="1"/>
  <c r="W141" i="32"/>
  <c r="X141" i="32" s="1"/>
  <c r="S141" i="32"/>
  <c r="V141" i="32" s="1"/>
  <c r="W140" i="32"/>
  <c r="X140" i="32" s="1"/>
  <c r="S140" i="32"/>
  <c r="T140" i="32" s="1"/>
  <c r="W139" i="32"/>
  <c r="X139" i="32" s="1"/>
  <c r="S139" i="32"/>
  <c r="W138" i="32"/>
  <c r="X138" i="32" s="1"/>
  <c r="S138" i="32"/>
  <c r="W137" i="32"/>
  <c r="X137" i="32" s="1"/>
  <c r="S137" i="32"/>
  <c r="W136" i="32"/>
  <c r="X136" i="32" s="1"/>
  <c r="S136" i="32"/>
  <c r="V136" i="32" s="1"/>
  <c r="W135" i="32"/>
  <c r="X135" i="32" s="1"/>
  <c r="S135" i="32"/>
  <c r="V135" i="32" s="1"/>
  <c r="W134" i="32"/>
  <c r="X134" i="32" s="1"/>
  <c r="S134" i="32"/>
  <c r="T134" i="32" s="1"/>
  <c r="W133" i="32"/>
  <c r="X133" i="32" s="1"/>
  <c r="S133" i="32"/>
  <c r="T133" i="32" s="1"/>
  <c r="W132" i="32"/>
  <c r="X132" i="32" s="1"/>
  <c r="S132" i="32"/>
  <c r="V132" i="32" s="1"/>
  <c r="W131" i="32"/>
  <c r="X131" i="32" s="1"/>
  <c r="S131" i="32"/>
  <c r="W130" i="32"/>
  <c r="X130" i="32" s="1"/>
  <c r="S130" i="32"/>
  <c r="W129" i="32"/>
  <c r="X129" i="32" s="1"/>
  <c r="S129" i="32"/>
  <c r="T129" i="32" s="1"/>
  <c r="W128" i="32"/>
  <c r="X128" i="32" s="1"/>
  <c r="S128" i="32"/>
  <c r="V128" i="32" s="1"/>
  <c r="W127" i="32"/>
  <c r="X127" i="32" s="1"/>
  <c r="S127" i="32"/>
  <c r="V127" i="32" s="1"/>
  <c r="W126" i="32"/>
  <c r="X126" i="32" s="1"/>
  <c r="S126" i="32"/>
  <c r="V126" i="32" s="1"/>
  <c r="W125" i="32"/>
  <c r="X125" i="32" s="1"/>
  <c r="S125" i="32"/>
  <c r="V125" i="32" s="1"/>
  <c r="W124" i="32"/>
  <c r="X124" i="32" s="1"/>
  <c r="S124" i="32"/>
  <c r="V124" i="32" s="1"/>
  <c r="W123" i="32"/>
  <c r="X123" i="32" s="1"/>
  <c r="S123" i="32"/>
  <c r="T123" i="32" s="1"/>
  <c r="W122" i="32"/>
  <c r="X122" i="32" s="1"/>
  <c r="S122" i="32"/>
  <c r="V122" i="32" s="1"/>
  <c r="W121" i="32"/>
  <c r="S121" i="32"/>
  <c r="V121" i="32" s="1"/>
  <c r="W120" i="32"/>
  <c r="X120" i="32" s="1"/>
  <c r="S120" i="32"/>
  <c r="T120" i="32" s="1"/>
  <c r="W119" i="32"/>
  <c r="X119" i="32" s="1"/>
  <c r="S119" i="32"/>
  <c r="V119" i="32" s="1"/>
  <c r="W118" i="32"/>
  <c r="X118" i="32" s="1"/>
  <c r="S118" i="32"/>
  <c r="V118" i="32" s="1"/>
  <c r="W117" i="32"/>
  <c r="X117" i="32" s="1"/>
  <c r="S117" i="32"/>
  <c r="V117" i="32" s="1"/>
  <c r="W116" i="32"/>
  <c r="X116" i="32" s="1"/>
  <c r="S116" i="32"/>
  <c r="T116" i="32" s="1"/>
  <c r="W115" i="32"/>
  <c r="X115" i="32" s="1"/>
  <c r="S115" i="32"/>
  <c r="V115" i="32" s="1"/>
  <c r="W114" i="32"/>
  <c r="X114" i="32" s="1"/>
  <c r="S114" i="32"/>
  <c r="V114" i="32" s="1"/>
  <c r="W113" i="32"/>
  <c r="X113" i="32" s="1"/>
  <c r="S113" i="32"/>
  <c r="V113" i="32" s="1"/>
  <c r="W112" i="32"/>
  <c r="X112" i="32" s="1"/>
  <c r="S112" i="32"/>
  <c r="V112" i="32" s="1"/>
  <c r="W111" i="32"/>
  <c r="X111" i="32" s="1"/>
  <c r="S111" i="32"/>
  <c r="T111" i="32" s="1"/>
  <c r="W110" i="32"/>
  <c r="X110" i="32" s="1"/>
  <c r="S110" i="32"/>
  <c r="V110" i="32" s="1"/>
  <c r="W109" i="32"/>
  <c r="X109" i="32" s="1"/>
  <c r="S109" i="32"/>
  <c r="V109" i="32" s="1"/>
  <c r="W108" i="32"/>
  <c r="X108" i="32" s="1"/>
  <c r="S108" i="32"/>
  <c r="W107" i="32"/>
  <c r="X107" i="32" s="1"/>
  <c r="S107" i="32"/>
  <c r="W106" i="32"/>
  <c r="X106" i="32" s="1"/>
  <c r="S106" i="32"/>
  <c r="W105" i="32"/>
  <c r="X105" i="32" s="1"/>
  <c r="S105" i="32"/>
  <c r="V105" i="32" s="1"/>
  <c r="W104" i="32"/>
  <c r="X104" i="32" s="1"/>
  <c r="S104" i="32"/>
  <c r="V104" i="32" s="1"/>
  <c r="W103" i="32"/>
  <c r="X103" i="32" s="1"/>
  <c r="S103" i="32"/>
  <c r="V103" i="32" s="1"/>
  <c r="W102" i="32"/>
  <c r="X102" i="32" s="1"/>
  <c r="S102" i="32"/>
  <c r="V102" i="32" s="1"/>
  <c r="W101" i="32"/>
  <c r="X101" i="32" s="1"/>
  <c r="S101" i="32"/>
  <c r="T101" i="32" s="1"/>
  <c r="W100" i="32"/>
  <c r="X100" i="32" s="1"/>
  <c r="S100" i="32"/>
  <c r="V100" i="32" s="1"/>
  <c r="W99" i="32"/>
  <c r="X99" i="32" s="1"/>
  <c r="S99" i="32"/>
  <c r="V99" i="32" s="1"/>
  <c r="W98" i="32"/>
  <c r="X98" i="32" s="1"/>
  <c r="S98" i="32"/>
  <c r="V98" i="32" s="1"/>
  <c r="W97" i="32"/>
  <c r="X97" i="32" s="1"/>
  <c r="S97" i="32"/>
  <c r="T97" i="32" s="1"/>
  <c r="W96" i="32"/>
  <c r="X96" i="32" s="1"/>
  <c r="S96" i="32"/>
  <c r="V96" i="32" s="1"/>
  <c r="W95" i="32"/>
  <c r="X95" i="32" s="1"/>
  <c r="S95" i="32"/>
  <c r="V95" i="32" s="1"/>
  <c r="W94" i="32"/>
  <c r="X94" i="32" s="1"/>
  <c r="S94" i="32"/>
  <c r="V94" i="32" s="1"/>
  <c r="W93" i="32"/>
  <c r="X93" i="32" s="1"/>
  <c r="S93" i="32"/>
  <c r="T93" i="32" s="1"/>
  <c r="W92" i="32"/>
  <c r="X92" i="32" s="1"/>
  <c r="S92" i="32"/>
  <c r="V92" i="32" s="1"/>
  <c r="W91" i="32"/>
  <c r="X91" i="32" s="1"/>
  <c r="S91" i="32"/>
  <c r="V91" i="32" s="1"/>
  <c r="W90" i="32"/>
  <c r="X90" i="32" s="1"/>
  <c r="S90" i="32"/>
  <c r="V90" i="32" s="1"/>
  <c r="W89" i="32"/>
  <c r="X89" i="32" s="1"/>
  <c r="S89" i="32"/>
  <c r="T89" i="32" s="1"/>
  <c r="W88" i="32"/>
  <c r="X88" i="32" s="1"/>
  <c r="S88" i="32"/>
  <c r="W87" i="32"/>
  <c r="X87" i="32" s="1"/>
  <c r="S87" i="32"/>
  <c r="V87" i="32" s="1"/>
  <c r="W86" i="32"/>
  <c r="X86" i="32" s="1"/>
  <c r="S86" i="32"/>
  <c r="V86" i="32" s="1"/>
  <c r="W85" i="32"/>
  <c r="X85" i="32" s="1"/>
  <c r="S85" i="32"/>
  <c r="V85" i="32" s="1"/>
  <c r="W84" i="32"/>
  <c r="X84" i="32" s="1"/>
  <c r="S84" i="32"/>
  <c r="T84" i="32" s="1"/>
  <c r="W83" i="32"/>
  <c r="X83" i="32" s="1"/>
  <c r="S83" i="32"/>
  <c r="V83" i="32" s="1"/>
  <c r="W82" i="32"/>
  <c r="X82" i="32" s="1"/>
  <c r="S82" i="32"/>
  <c r="V82" i="32" s="1"/>
  <c r="W81" i="32"/>
  <c r="X81" i="32" s="1"/>
  <c r="S81" i="32"/>
  <c r="V81" i="32" s="1"/>
  <c r="W80" i="32"/>
  <c r="X80" i="32" s="1"/>
  <c r="S80" i="32"/>
  <c r="T80" i="32" s="1"/>
  <c r="W79" i="32"/>
  <c r="X79" i="32" s="1"/>
  <c r="S79" i="32"/>
  <c r="V79" i="32" s="1"/>
  <c r="W78" i="32"/>
  <c r="X78" i="32" s="1"/>
  <c r="S78" i="32"/>
  <c r="V78" i="32" s="1"/>
  <c r="W77" i="32"/>
  <c r="X77" i="32" s="1"/>
  <c r="S77" i="32"/>
  <c r="V77" i="32" s="1"/>
  <c r="W76" i="32"/>
  <c r="X76" i="32" s="1"/>
  <c r="S76" i="32"/>
  <c r="V76" i="32" s="1"/>
  <c r="W75" i="32"/>
  <c r="X75" i="32" s="1"/>
  <c r="S75" i="32"/>
  <c r="T75" i="32" s="1"/>
  <c r="W74" i="32"/>
  <c r="X74" i="32" s="1"/>
  <c r="S74" i="32"/>
  <c r="V74" i="32" s="1"/>
  <c r="W73" i="32"/>
  <c r="X73" i="32" s="1"/>
  <c r="S73" i="32"/>
  <c r="T73" i="32" s="1"/>
  <c r="W72" i="32"/>
  <c r="X72" i="32" s="1"/>
  <c r="S72" i="32"/>
  <c r="V72" i="32" s="1"/>
  <c r="W71" i="32"/>
  <c r="X71" i="32" s="1"/>
  <c r="S71" i="32"/>
  <c r="V71" i="32" s="1"/>
  <c r="W70" i="32"/>
  <c r="X70" i="32" s="1"/>
  <c r="S70" i="32"/>
  <c r="T70" i="32" s="1"/>
  <c r="W69" i="32"/>
  <c r="X69" i="32" s="1"/>
  <c r="S69" i="32"/>
  <c r="T69" i="32" s="1"/>
  <c r="W68" i="32"/>
  <c r="X68" i="32" s="1"/>
  <c r="S68" i="32"/>
  <c r="V68" i="32" s="1"/>
  <c r="W67" i="32"/>
  <c r="X67" i="32" s="1"/>
  <c r="S67" i="32"/>
  <c r="V67" i="32" s="1"/>
  <c r="W66" i="32"/>
  <c r="X66" i="32" s="1"/>
  <c r="S66" i="32"/>
  <c r="V66" i="32" s="1"/>
  <c r="W65" i="32"/>
  <c r="X65" i="32" s="1"/>
  <c r="S65" i="32"/>
  <c r="W64" i="32"/>
  <c r="X64" i="32" s="1"/>
  <c r="S64" i="32"/>
  <c r="T64" i="32" s="1"/>
  <c r="W63" i="32"/>
  <c r="X63" i="32" s="1"/>
  <c r="S63" i="32"/>
  <c r="T63" i="32" s="1"/>
  <c r="W62" i="32"/>
  <c r="X62" i="32" s="1"/>
  <c r="S62" i="32"/>
  <c r="V62" i="32" s="1"/>
  <c r="W61" i="32"/>
  <c r="X61" i="32" s="1"/>
  <c r="S61" i="32"/>
  <c r="V61" i="32" s="1"/>
  <c r="W60" i="32"/>
  <c r="X60" i="32" s="1"/>
  <c r="S60" i="32"/>
  <c r="V60" i="32" s="1"/>
  <c r="W59" i="32"/>
  <c r="X59" i="32" s="1"/>
  <c r="S59" i="32"/>
  <c r="T59" i="32" s="1"/>
  <c r="W58" i="32"/>
  <c r="X58" i="32" s="1"/>
  <c r="S58" i="32"/>
  <c r="V58" i="32" s="1"/>
  <c r="W57" i="32"/>
  <c r="X57" i="32" s="1"/>
  <c r="S57" i="32"/>
  <c r="V57" i="32" s="1"/>
  <c r="W56" i="32"/>
  <c r="X56" i="32" s="1"/>
  <c r="S56" i="32"/>
  <c r="T56" i="32" s="1"/>
  <c r="W55" i="32"/>
  <c r="X55" i="32" s="1"/>
  <c r="S55" i="32"/>
  <c r="T55" i="32" s="1"/>
  <c r="W54" i="32"/>
  <c r="X54" i="32" s="1"/>
  <c r="S54" i="32"/>
  <c r="V54" i="32" s="1"/>
  <c r="W53" i="32"/>
  <c r="X53" i="32" s="1"/>
  <c r="S53" i="32"/>
  <c r="V53" i="32" s="1"/>
  <c r="W52" i="32"/>
  <c r="X52" i="32" s="1"/>
  <c r="S52" i="32"/>
  <c r="T52" i="32" s="1"/>
  <c r="W51" i="32"/>
  <c r="X51" i="32" s="1"/>
  <c r="S51" i="32"/>
  <c r="V51" i="32" s="1"/>
  <c r="W50" i="32"/>
  <c r="X50" i="32" s="1"/>
  <c r="S50" i="32"/>
  <c r="V50" i="32" s="1"/>
  <c r="W11" i="32"/>
  <c r="X11" i="32" s="1"/>
  <c r="W49" i="32"/>
  <c r="X49" i="32" s="1"/>
  <c r="S49" i="32"/>
  <c r="W48" i="32"/>
  <c r="X48" i="32" s="1"/>
  <c r="S48" i="32"/>
  <c r="V48" i="32" s="1"/>
  <c r="W47" i="32"/>
  <c r="X47" i="32" s="1"/>
  <c r="S47" i="32"/>
  <c r="T47" i="32" s="1"/>
  <c r="W46" i="32"/>
  <c r="X46" i="32" s="1"/>
  <c r="S46" i="32"/>
  <c r="W45" i="32"/>
  <c r="X45" i="32" s="1"/>
  <c r="S45" i="32"/>
  <c r="T45" i="32" s="1"/>
  <c r="W44" i="32"/>
  <c r="X44" i="32" s="1"/>
  <c r="S44" i="32"/>
  <c r="V44" i="32" s="1"/>
  <c r="W43" i="32"/>
  <c r="X43" i="32" s="1"/>
  <c r="S43" i="32"/>
  <c r="T43" i="32" s="1"/>
  <c r="W42" i="32"/>
  <c r="X42" i="32" s="1"/>
  <c r="S42" i="32"/>
  <c r="V42" i="32" s="1"/>
  <c r="W41" i="32"/>
  <c r="X41" i="32" s="1"/>
  <c r="S41" i="32"/>
  <c r="T41" i="32" s="1"/>
  <c r="W40" i="32"/>
  <c r="X40" i="32" s="1"/>
  <c r="S40" i="32"/>
  <c r="V40" i="32" s="1"/>
  <c r="W39" i="32"/>
  <c r="X39" i="32" s="1"/>
  <c r="S39" i="32"/>
  <c r="V39" i="32" s="1"/>
  <c r="W38" i="32"/>
  <c r="X38" i="32" s="1"/>
  <c r="S38" i="32"/>
  <c r="V38" i="32" s="1"/>
  <c r="W37" i="32"/>
  <c r="X37" i="32" s="1"/>
  <c r="S37" i="32"/>
  <c r="W36" i="32"/>
  <c r="X36" i="32" s="1"/>
  <c r="S36" i="32"/>
  <c r="T36" i="32" s="1"/>
  <c r="W35" i="32"/>
  <c r="X35" i="32" s="1"/>
  <c r="S35" i="32"/>
  <c r="V35" i="32" s="1"/>
  <c r="W34" i="32"/>
  <c r="X34" i="32" s="1"/>
  <c r="S34" i="32"/>
  <c r="V34" i="32" s="1"/>
  <c r="W33" i="32"/>
  <c r="X33" i="32" s="1"/>
  <c r="S33" i="32"/>
  <c r="T33" i="32" s="1"/>
  <c r="W32" i="32"/>
  <c r="X32" i="32" s="1"/>
  <c r="S32" i="32"/>
  <c r="T32" i="32" s="1"/>
  <c r="W31" i="32"/>
  <c r="X31" i="32" s="1"/>
  <c r="S31" i="32"/>
  <c r="V31" i="32" s="1"/>
  <c r="S30" i="32"/>
  <c r="W29" i="32"/>
  <c r="X29" i="32" s="1"/>
  <c r="S29" i="32"/>
  <c r="V29" i="32" s="1"/>
  <c r="W28" i="32"/>
  <c r="X28" i="32" s="1"/>
  <c r="S28" i="32"/>
  <c r="V28" i="32" s="1"/>
  <c r="W27" i="32"/>
  <c r="X27" i="32" s="1"/>
  <c r="S27" i="32"/>
  <c r="V27" i="32" s="1"/>
  <c r="W26" i="32"/>
  <c r="X26" i="32" s="1"/>
  <c r="S26" i="32"/>
  <c r="V26" i="32" s="1"/>
  <c r="W25" i="32"/>
  <c r="X25" i="32" s="1"/>
  <c r="S25" i="32"/>
  <c r="T25" i="32" s="1"/>
  <c r="W24" i="32"/>
  <c r="X24" i="32" s="1"/>
  <c r="S24" i="32"/>
  <c r="T24" i="32" s="1"/>
  <c r="W23" i="32"/>
  <c r="X23" i="32" s="1"/>
  <c r="S23" i="32"/>
  <c r="V23" i="32" s="1"/>
  <c r="W22" i="32"/>
  <c r="X22" i="32" s="1"/>
  <c r="S22" i="32"/>
  <c r="V22" i="32" s="1"/>
  <c r="W21" i="32"/>
  <c r="X21" i="32" s="1"/>
  <c r="S21" i="32"/>
  <c r="T21" i="32" s="1"/>
  <c r="W20" i="32"/>
  <c r="X20" i="32" s="1"/>
  <c r="S20" i="32"/>
  <c r="T20" i="32" s="1"/>
  <c r="W19" i="32"/>
  <c r="X19" i="32" s="1"/>
  <c r="S19" i="32"/>
  <c r="V19" i="32" s="1"/>
  <c r="W18" i="32"/>
  <c r="X18" i="32" s="1"/>
  <c r="S18" i="32"/>
  <c r="V18" i="32" s="1"/>
  <c r="W17" i="32"/>
  <c r="X17" i="32" s="1"/>
  <c r="S17" i="32"/>
  <c r="V17" i="32" s="1"/>
  <c r="W16" i="32"/>
  <c r="X16" i="32" s="1"/>
  <c r="S16" i="32"/>
  <c r="T16" i="32" s="1"/>
  <c r="W15" i="32"/>
  <c r="X15" i="32" s="1"/>
  <c r="S15" i="32"/>
  <c r="V15" i="32" s="1"/>
  <c r="W14" i="32"/>
  <c r="X14" i="32" s="1"/>
  <c r="S14" i="32"/>
  <c r="V14" i="32" s="1"/>
  <c r="W13" i="32"/>
  <c r="X13" i="32" s="1"/>
  <c r="S13" i="32"/>
  <c r="T13" i="32" s="1"/>
  <c r="W12" i="32"/>
  <c r="X12" i="32" s="1"/>
  <c r="S12" i="32"/>
  <c r="T12" i="32" s="1"/>
  <c r="S11" i="32"/>
  <c r="V11" i="32" s="1"/>
  <c r="S149" i="29"/>
  <c r="T149" i="29" s="1"/>
  <c r="V201" i="32" l="1"/>
  <c r="T175" i="32"/>
  <c r="V133" i="32"/>
  <c r="V140" i="32"/>
  <c r="T86" i="32"/>
  <c r="T110" i="32"/>
  <c r="V111" i="32"/>
  <c r="T160" i="32"/>
  <c r="V187" i="32"/>
  <c r="V190" i="32"/>
  <c r="V25" i="32"/>
  <c r="V70" i="32"/>
  <c r="T79" i="32"/>
  <c r="T113" i="32"/>
  <c r="T164" i="32"/>
  <c r="T167" i="32"/>
  <c r="V186" i="32"/>
  <c r="T198" i="32"/>
  <c r="V20" i="32"/>
  <c r="T74" i="32"/>
  <c r="T104" i="32"/>
  <c r="V24" i="32"/>
  <c r="T98" i="32"/>
  <c r="T103" i="32"/>
  <c r="T117" i="32"/>
  <c r="T122" i="32"/>
  <c r="V144" i="32"/>
  <c r="T162" i="32"/>
  <c r="T173" i="32"/>
  <c r="V174" i="32"/>
  <c r="V63" i="32"/>
  <c r="V80" i="32"/>
  <c r="T102" i="32"/>
  <c r="T121" i="32"/>
  <c r="T126" i="32"/>
  <c r="V134" i="32"/>
  <c r="V161" i="32"/>
  <c r="V191" i="32"/>
  <c r="T194" i="32"/>
  <c r="V33" i="32"/>
  <c r="V36" i="32"/>
  <c r="V43" i="32"/>
  <c r="T90" i="32"/>
  <c r="T94" i="32"/>
  <c r="V97" i="32"/>
  <c r="V101" i="32"/>
  <c r="T112" i="32"/>
  <c r="V116" i="32"/>
  <c r="V120" i="32"/>
  <c r="T125" i="32"/>
  <c r="V129" i="32"/>
  <c r="T135" i="32"/>
  <c r="T141" i="32"/>
  <c r="T142" i="32"/>
  <c r="T151" i="32"/>
  <c r="T155" i="32"/>
  <c r="V165" i="32"/>
  <c r="T166" i="32"/>
  <c r="T176" i="32"/>
  <c r="T180" i="32"/>
  <c r="T184" i="32"/>
  <c r="T204" i="32"/>
  <c r="V150" i="32"/>
  <c r="V154" i="32"/>
  <c r="T158" i="32"/>
  <c r="V12" i="32"/>
  <c r="V21" i="32"/>
  <c r="V59" i="32"/>
  <c r="V64" i="32"/>
  <c r="T81" i="32"/>
  <c r="V84" i="32"/>
  <c r="T85" i="32"/>
  <c r="T92" i="32"/>
  <c r="V65" i="32"/>
  <c r="T65" i="32"/>
  <c r="V13" i="32"/>
  <c r="V16" i="32"/>
  <c r="T28" i="32"/>
  <c r="T29" i="32"/>
  <c r="V32" i="32"/>
  <c r="T48" i="32"/>
  <c r="V55" i="32"/>
  <c r="T60" i="32"/>
  <c r="T61" i="32"/>
  <c r="T107" i="32"/>
  <c r="V107" i="32"/>
  <c r="V137" i="32"/>
  <c r="T137" i="32"/>
  <c r="V171" i="32"/>
  <c r="T171" i="32"/>
  <c r="T203" i="32"/>
  <c r="V203" i="32"/>
  <c r="V46" i="32"/>
  <c r="T46" i="32"/>
  <c r="V108" i="32"/>
  <c r="T108" i="32"/>
  <c r="V179" i="32"/>
  <c r="T179" i="32"/>
  <c r="V183" i="32"/>
  <c r="T183" i="32"/>
  <c r="T197" i="32"/>
  <c r="V197" i="32"/>
  <c r="V88" i="32"/>
  <c r="T88" i="32"/>
  <c r="V130" i="32"/>
  <c r="T130" i="32"/>
  <c r="V139" i="32"/>
  <c r="T139" i="32"/>
  <c r="V146" i="32"/>
  <c r="T146" i="32"/>
  <c r="T170" i="32"/>
  <c r="V170" i="32"/>
  <c r="V178" i="32"/>
  <c r="T178" i="32"/>
  <c r="V182" i="32"/>
  <c r="T182" i="32"/>
  <c r="V131" i="32"/>
  <c r="T131" i="32"/>
  <c r="V145" i="32"/>
  <c r="T145" i="32"/>
  <c r="V169" i="32"/>
  <c r="T169" i="32"/>
  <c r="T37" i="32"/>
  <c r="V37" i="32"/>
  <c r="T44" i="32"/>
  <c r="V69" i="32"/>
  <c r="V73" i="32"/>
  <c r="T77" i="32"/>
  <c r="T83" i="32"/>
  <c r="V106" i="32"/>
  <c r="T106" i="32"/>
  <c r="T138" i="32"/>
  <c r="V138" i="32"/>
  <c r="T195" i="32"/>
  <c r="T199" i="32"/>
  <c r="T196" i="32"/>
  <c r="T200" i="32"/>
  <c r="T188" i="32"/>
  <c r="T185" i="32"/>
  <c r="T189" i="32"/>
  <c r="V192" i="32"/>
  <c r="T193" i="32"/>
  <c r="T177" i="32"/>
  <c r="T181" i="32"/>
  <c r="T168" i="32"/>
  <c r="T172" i="32"/>
  <c r="T159" i="32"/>
  <c r="T163" i="32"/>
  <c r="T152" i="32"/>
  <c r="T156" i="32"/>
  <c r="T149" i="32"/>
  <c r="T153" i="32"/>
  <c r="T157" i="32"/>
  <c r="V143" i="32"/>
  <c r="V147" i="32"/>
  <c r="T148" i="32"/>
  <c r="T132" i="32"/>
  <c r="T136" i="32"/>
  <c r="T127" i="32"/>
  <c r="V123" i="32"/>
  <c r="T124" i="32"/>
  <c r="T128" i="32"/>
  <c r="T114" i="32"/>
  <c r="T118" i="32"/>
  <c r="T115" i="32"/>
  <c r="T119" i="32"/>
  <c r="T105" i="32"/>
  <c r="T109" i="32"/>
  <c r="T95" i="32"/>
  <c r="T99" i="32"/>
  <c r="T96" i="32"/>
  <c r="T100" i="32"/>
  <c r="V89" i="32"/>
  <c r="V93" i="32"/>
  <c r="T87" i="32"/>
  <c r="T91" i="32"/>
  <c r="T78" i="32"/>
  <c r="T82" i="32"/>
  <c r="T71" i="32"/>
  <c r="T68" i="32"/>
  <c r="T72" i="32"/>
  <c r="V75" i="32"/>
  <c r="T76" i="32"/>
  <c r="T62" i="32"/>
  <c r="T66" i="32"/>
  <c r="T67" i="32"/>
  <c r="T34" i="32"/>
  <c r="V41" i="32"/>
  <c r="T42" i="32"/>
  <c r="T51" i="32"/>
  <c r="V52" i="32"/>
  <c r="T53" i="32"/>
  <c r="T14" i="32"/>
  <c r="T18" i="32"/>
  <c r="T22" i="32"/>
  <c r="T26" i="32"/>
  <c r="T30" i="32"/>
  <c r="T38" i="32"/>
  <c r="V56" i="32"/>
  <c r="T57" i="32"/>
  <c r="T50" i="32"/>
  <c r="T54" i="32"/>
  <c r="T58" i="32"/>
  <c r="T17" i="32"/>
  <c r="T11" i="32"/>
  <c r="T15" i="32"/>
  <c r="T19" i="32"/>
  <c r="T23" i="32"/>
  <c r="T27" i="32"/>
  <c r="T31" i="32"/>
  <c r="T35" i="32"/>
  <c r="T39" i="32"/>
  <c r="V47" i="32"/>
  <c r="T40" i="32"/>
  <c r="V45" i="32"/>
  <c r="V49" i="32"/>
  <c r="T49" i="32"/>
  <c r="V149" i="29"/>
  <c r="S148" i="29"/>
  <c r="S147" i="29"/>
  <c r="T147" i="29" s="1"/>
  <c r="S146" i="29"/>
  <c r="V146" i="29" s="1"/>
  <c r="S145" i="29"/>
  <c r="V145" i="29" s="1"/>
  <c r="S144" i="29"/>
  <c r="S143" i="29"/>
  <c r="T143" i="29" s="1"/>
  <c r="S142" i="29"/>
  <c r="V142" i="29" s="1"/>
  <c r="S141" i="29"/>
  <c r="V141" i="29" s="1"/>
  <c r="S140" i="29"/>
  <c r="S139" i="29"/>
  <c r="T139" i="29" s="1"/>
  <c r="S138" i="29"/>
  <c r="T138" i="29" s="1"/>
  <c r="S137" i="29"/>
  <c r="V137" i="29" s="1"/>
  <c r="S136" i="29"/>
  <c r="S135" i="29"/>
  <c r="T135" i="29" s="1"/>
  <c r="S134" i="29"/>
  <c r="T134" i="29" s="1"/>
  <c r="S133" i="29"/>
  <c r="V133" i="29" s="1"/>
  <c r="S132" i="29"/>
  <c r="S131" i="29"/>
  <c r="T131" i="29" s="1"/>
  <c r="S130" i="29"/>
  <c r="V130" i="29" s="1"/>
  <c r="S129" i="29"/>
  <c r="V129" i="29" s="1"/>
  <c r="S128" i="29"/>
  <c r="S127" i="29"/>
  <c r="T127" i="29" s="1"/>
  <c r="S126" i="29"/>
  <c r="V126" i="29" s="1"/>
  <c r="S125" i="29"/>
  <c r="V125" i="29" s="1"/>
  <c r="S124" i="29"/>
  <c r="S123" i="29"/>
  <c r="T123" i="29" s="1"/>
  <c r="S122" i="29"/>
  <c r="T122" i="29" s="1"/>
  <c r="S121" i="29"/>
  <c r="V121" i="29" s="1"/>
  <c r="S120" i="29"/>
  <c r="S119" i="29"/>
  <c r="T119" i="29" s="1"/>
  <c r="S118" i="29"/>
  <c r="T118" i="29" s="1"/>
  <c r="S117" i="29"/>
  <c r="V117" i="29" s="1"/>
  <c r="S116" i="29"/>
  <c r="S115" i="29"/>
  <c r="T115" i="29" s="1"/>
  <c r="S114" i="29"/>
  <c r="V114" i="29" s="1"/>
  <c r="S113" i="29"/>
  <c r="V113" i="29" s="1"/>
  <c r="S112" i="29"/>
  <c r="S111" i="29"/>
  <c r="T111" i="29" s="1"/>
  <c r="S110" i="29"/>
  <c r="V110" i="29" s="1"/>
  <c r="S109" i="29"/>
  <c r="V109" i="29" s="1"/>
  <c r="S108" i="29"/>
  <c r="S107" i="29"/>
  <c r="T107" i="29" s="1"/>
  <c r="S106" i="29"/>
  <c r="T106" i="29" s="1"/>
  <c r="S105" i="29"/>
  <c r="V105" i="29" s="1"/>
  <c r="S104" i="29"/>
  <c r="S103" i="29"/>
  <c r="T103" i="29" s="1"/>
  <c r="S102" i="29"/>
  <c r="T102" i="29" s="1"/>
  <c r="S101" i="29"/>
  <c r="V101" i="29" s="1"/>
  <c r="S100" i="29"/>
  <c r="S99" i="29"/>
  <c r="T99" i="29" s="1"/>
  <c r="S98" i="29"/>
  <c r="V98" i="29" s="1"/>
  <c r="S97" i="29"/>
  <c r="V97" i="29" s="1"/>
  <c r="S96" i="29"/>
  <c r="S95" i="29"/>
  <c r="T95" i="29" s="1"/>
  <c r="S94" i="29"/>
  <c r="V94" i="29" s="1"/>
  <c r="S93" i="29"/>
  <c r="V93" i="29" s="1"/>
  <c r="S92" i="29"/>
  <c r="S91" i="29"/>
  <c r="T91" i="29" s="1"/>
  <c r="S90" i="29"/>
  <c r="T90" i="29" s="1"/>
  <c r="S89" i="29"/>
  <c r="V89" i="29" s="1"/>
  <c r="S88" i="29"/>
  <c r="S87" i="29"/>
  <c r="T87" i="29" s="1"/>
  <c r="S86" i="29"/>
  <c r="T86" i="29" s="1"/>
  <c r="S85" i="29"/>
  <c r="V85" i="29" s="1"/>
  <c r="S84" i="29"/>
  <c r="S83" i="29"/>
  <c r="T83" i="29" s="1"/>
  <c r="S82" i="29"/>
  <c r="V82" i="29" s="1"/>
  <c r="S81" i="29"/>
  <c r="V81" i="29" s="1"/>
  <c r="S80" i="29"/>
  <c r="S79" i="29"/>
  <c r="T79" i="29" s="1"/>
  <c r="S78" i="29"/>
  <c r="V78" i="29" s="1"/>
  <c r="S77" i="29"/>
  <c r="V77" i="29" s="1"/>
  <c r="S76" i="29"/>
  <c r="S75" i="29"/>
  <c r="T75" i="29" s="1"/>
  <c r="S74" i="29"/>
  <c r="T74" i="29" s="1"/>
  <c r="S73" i="29"/>
  <c r="V73" i="29" s="1"/>
  <c r="S72" i="29"/>
  <c r="S71" i="29"/>
  <c r="T71" i="29" s="1"/>
  <c r="S70" i="29"/>
  <c r="T70" i="29" s="1"/>
  <c r="S69" i="29"/>
  <c r="V69" i="29" s="1"/>
  <c r="S68" i="29"/>
  <c r="S67" i="29"/>
  <c r="T67" i="29" s="1"/>
  <c r="S66" i="29"/>
  <c r="V66" i="29" s="1"/>
  <c r="S65" i="29"/>
  <c r="V65" i="29" s="1"/>
  <c r="S64" i="29"/>
  <c r="S63" i="29"/>
  <c r="T63" i="29" s="1"/>
  <c r="S62" i="29"/>
  <c r="V62" i="29" s="1"/>
  <c r="S61" i="29"/>
  <c r="V61" i="29" s="1"/>
  <c r="S60" i="29"/>
  <c r="S59" i="29"/>
  <c r="T59" i="29" s="1"/>
  <c r="S58" i="29"/>
  <c r="V58" i="29" s="1"/>
  <c r="S57" i="29"/>
  <c r="V57" i="29" s="1"/>
  <c r="S56" i="29"/>
  <c r="S55" i="29"/>
  <c r="T55" i="29" s="1"/>
  <c r="S54" i="29"/>
  <c r="T54" i="29" s="1"/>
  <c r="S53" i="29"/>
  <c r="V53" i="29" s="1"/>
  <c r="S52" i="29"/>
  <c r="S51" i="29"/>
  <c r="T51" i="29" s="1"/>
  <c r="S50" i="29"/>
  <c r="V50" i="29" s="1"/>
  <c r="S49" i="29"/>
  <c r="V49" i="29" s="1"/>
  <c r="S48" i="29"/>
  <c r="S47" i="29"/>
  <c r="T47" i="29" s="1"/>
  <c r="S46" i="29"/>
  <c r="V46" i="29" s="1"/>
  <c r="S45" i="29"/>
  <c r="V45" i="29" s="1"/>
  <c r="S44" i="29"/>
  <c r="S43" i="29"/>
  <c r="T43" i="29" s="1"/>
  <c r="S42" i="29"/>
  <c r="T42" i="29" s="1"/>
  <c r="S41" i="29"/>
  <c r="V41" i="29" s="1"/>
  <c r="S40" i="29"/>
  <c r="S39" i="29"/>
  <c r="T39" i="29" s="1"/>
  <c r="S38" i="29"/>
  <c r="T38" i="29" s="1"/>
  <c r="S37" i="29"/>
  <c r="V37" i="29" s="1"/>
  <c r="S36" i="29"/>
  <c r="S35" i="29"/>
  <c r="T35" i="29" s="1"/>
  <c r="S34" i="29"/>
  <c r="V34" i="29" s="1"/>
  <c r="S33" i="29"/>
  <c r="V33" i="29" s="1"/>
  <c r="S32" i="29"/>
  <c r="S31" i="29"/>
  <c r="T31" i="29" s="1"/>
  <c r="S30" i="29"/>
  <c r="V30" i="29" s="1"/>
  <c r="S29" i="29"/>
  <c r="V29" i="29" s="1"/>
  <c r="S28" i="29"/>
  <c r="S27" i="29"/>
  <c r="T27" i="29" s="1"/>
  <c r="S26" i="29"/>
  <c r="V26" i="29" s="1"/>
  <c r="S25" i="29"/>
  <c r="V25" i="29" s="1"/>
  <c r="S24" i="29"/>
  <c r="S23" i="29"/>
  <c r="T23" i="29" s="1"/>
  <c r="S22" i="29"/>
  <c r="T22" i="29" s="1"/>
  <c r="S21" i="29"/>
  <c r="V21" i="29" s="1"/>
  <c r="S20" i="29"/>
  <c r="T20" i="29" s="1"/>
  <c r="S19" i="29"/>
  <c r="V19" i="29" s="1"/>
  <c r="S18" i="29"/>
  <c r="S17" i="29"/>
  <c r="T17" i="29" s="1"/>
  <c r="S16" i="29"/>
  <c r="T16" i="29" s="1"/>
  <c r="S15" i="29"/>
  <c r="V15" i="29" s="1"/>
  <c r="S14" i="29"/>
  <c r="S13" i="29"/>
  <c r="T13" i="29" s="1"/>
  <c r="S12" i="29"/>
  <c r="V12" i="29" s="1"/>
  <c r="V122" i="29" l="1"/>
  <c r="V143" i="29"/>
  <c r="T146" i="29"/>
  <c r="V16" i="29"/>
  <c r="V23" i="29"/>
  <c r="T26" i="29"/>
  <c r="V47" i="29"/>
  <c r="T50" i="29"/>
  <c r="V38" i="29"/>
  <c r="V55" i="29"/>
  <c r="T58" i="29"/>
  <c r="V70" i="29"/>
  <c r="V79" i="29"/>
  <c r="T82" i="29"/>
  <c r="V90" i="29"/>
  <c r="V111" i="29"/>
  <c r="T114" i="29"/>
  <c r="V17" i="29"/>
  <c r="T12" i="29"/>
  <c r="V20" i="29"/>
  <c r="V31" i="29"/>
  <c r="T34" i="29"/>
  <c r="V42" i="29"/>
  <c r="V63" i="29"/>
  <c r="T66" i="29"/>
  <c r="V74" i="29"/>
  <c r="V95" i="29"/>
  <c r="T98" i="29"/>
  <c r="V106" i="29"/>
  <c r="V127" i="29"/>
  <c r="T130" i="29"/>
  <c r="V138" i="29"/>
  <c r="V22" i="29"/>
  <c r="V87" i="29"/>
  <c r="V102" i="29"/>
  <c r="V119" i="29"/>
  <c r="V134" i="29"/>
  <c r="V39" i="29"/>
  <c r="V54" i="29"/>
  <c r="V71" i="29"/>
  <c r="V86" i="29"/>
  <c r="V103" i="29"/>
  <c r="V118" i="29"/>
  <c r="V135" i="29"/>
  <c r="V27" i="29"/>
  <c r="T30" i="29"/>
  <c r="V43" i="29"/>
  <c r="T46" i="29"/>
  <c r="V59" i="29"/>
  <c r="T62" i="29"/>
  <c r="V75" i="29"/>
  <c r="T78" i="29"/>
  <c r="V91" i="29"/>
  <c r="T94" i="29"/>
  <c r="V107" i="29"/>
  <c r="T110" i="29"/>
  <c r="V123" i="29"/>
  <c r="T126" i="29"/>
  <c r="V139" i="29"/>
  <c r="T142" i="29"/>
  <c r="V13" i="29"/>
  <c r="V35" i="29"/>
  <c r="V51" i="29"/>
  <c r="V67" i="29"/>
  <c r="V83" i="29"/>
  <c r="V99" i="29"/>
  <c r="V115" i="29"/>
  <c r="V131" i="29"/>
  <c r="V147" i="29"/>
  <c r="T15" i="29"/>
  <c r="T19" i="29"/>
  <c r="T21" i="29"/>
  <c r="T25" i="29"/>
  <c r="T29" i="29"/>
  <c r="T33" i="29"/>
  <c r="T37" i="29"/>
  <c r="T41" i="29"/>
  <c r="T45" i="29"/>
  <c r="T49" i="29"/>
  <c r="T53" i="29"/>
  <c r="T57" i="29"/>
  <c r="T61" i="29"/>
  <c r="T65" i="29"/>
  <c r="T69" i="29"/>
  <c r="T73" i="29"/>
  <c r="T77" i="29"/>
  <c r="T81" i="29"/>
  <c r="T85" i="29"/>
  <c r="T89" i="29"/>
  <c r="T93" i="29"/>
  <c r="T97" i="29"/>
  <c r="T101" i="29"/>
  <c r="T105" i="29"/>
  <c r="T109" i="29"/>
  <c r="T113" i="29"/>
  <c r="T117" i="29"/>
  <c r="T121" i="29"/>
  <c r="T125" i="29"/>
  <c r="T129" i="29"/>
  <c r="T133" i="29"/>
  <c r="T137" i="29"/>
  <c r="T141" i="29"/>
  <c r="T145" i="29"/>
  <c r="V14" i="29"/>
  <c r="T14" i="29"/>
  <c r="V18" i="29"/>
  <c r="T18" i="29"/>
  <c r="V24" i="29"/>
  <c r="T24" i="29"/>
  <c r="V28" i="29"/>
  <c r="T28" i="29"/>
  <c r="V32" i="29"/>
  <c r="T32" i="29"/>
  <c r="V36" i="29"/>
  <c r="T36" i="29"/>
  <c r="V40" i="29"/>
  <c r="T40" i="29"/>
  <c r="V44" i="29"/>
  <c r="T44" i="29"/>
  <c r="V48" i="29"/>
  <c r="T48" i="29"/>
  <c r="V52" i="29"/>
  <c r="T52" i="29"/>
  <c r="V56" i="29"/>
  <c r="T56" i="29"/>
  <c r="V60" i="29"/>
  <c r="T60" i="29"/>
  <c r="V64" i="29"/>
  <c r="T64" i="29"/>
  <c r="V68" i="29"/>
  <c r="T68" i="29"/>
  <c r="V72" i="29"/>
  <c r="T72" i="29"/>
  <c r="V76" i="29"/>
  <c r="T76" i="29"/>
  <c r="V80" i="29"/>
  <c r="T80" i="29"/>
  <c r="V84" i="29"/>
  <c r="T84" i="29"/>
  <c r="V88" i="29"/>
  <c r="T88" i="29"/>
  <c r="V92" i="29"/>
  <c r="T92" i="29"/>
  <c r="V96" i="29"/>
  <c r="T96" i="29"/>
  <c r="V100" i="29"/>
  <c r="T100" i="29"/>
  <c r="V104" i="29"/>
  <c r="T104" i="29"/>
  <c r="V108" i="29"/>
  <c r="T108" i="29"/>
  <c r="V112" i="29"/>
  <c r="T112" i="29"/>
  <c r="V116" i="29"/>
  <c r="T116" i="29"/>
  <c r="V120" i="29"/>
  <c r="T120" i="29"/>
  <c r="V124" i="29"/>
  <c r="T124" i="29"/>
  <c r="V128" i="29"/>
  <c r="T128" i="29"/>
  <c r="V132" i="29"/>
  <c r="T132" i="29"/>
  <c r="V136" i="29"/>
  <c r="T136" i="29"/>
  <c r="V140" i="29"/>
  <c r="T140" i="29"/>
  <c r="V144" i="29"/>
  <c r="T144" i="29"/>
  <c r="V148" i="29"/>
  <c r="T148" i="29"/>
</calcChain>
</file>

<file path=xl/comments1.xml><?xml version="1.0" encoding="utf-8"?>
<comments xmlns="http://schemas.openxmlformats.org/spreadsheetml/2006/main">
  <authors>
    <author>DESIGN</author>
  </authors>
  <commentList>
    <comment ref="Q11" authorId="0" shapeId="0">
      <text>
        <r>
          <rPr>
            <sz val="9"/>
            <color indexed="81"/>
            <rFont val="Tahoma"/>
            <family val="2"/>
          </rPr>
          <t xml:space="preserve"> conjunto de peligros detectados y su relacion  causal directa  con posibles incidentes y con la eficacia de las medidas preventivas  existentes en un lugar de trabajo.</t>
        </r>
      </text>
    </comment>
    <comment ref="R11" authorId="0" shapeId="0">
      <text>
        <r>
          <rPr>
            <sz val="9"/>
            <color indexed="81"/>
            <rFont val="Tahoma"/>
            <family val="2"/>
          </rPr>
          <t>Exposicion a un riesgo que se presenta  , en un tiempo determinado durante la jornada laboral</t>
        </r>
      </text>
    </comment>
    <comment ref="S11" authorId="0" shapeId="0">
      <text>
        <r>
          <rPr>
            <sz val="9"/>
            <color indexed="81"/>
            <rFont val="Tahoma"/>
            <family val="2"/>
          </rPr>
          <t xml:space="preserve">
Nivel de deficiencia X Nivel de exposicion</t>
        </r>
      </text>
    </comment>
    <comment ref="U11" authorId="0" shapeId="0">
      <text>
        <r>
          <rPr>
            <sz val="9"/>
            <color indexed="81"/>
            <rFont val="Tahoma"/>
            <family val="2"/>
          </rPr>
          <t>Medida de severidad de las consecuencias</t>
        </r>
      </text>
    </comment>
    <comment ref="V11" authorId="0" shapeId="0">
      <text>
        <r>
          <rPr>
            <sz val="9"/>
            <color indexed="81"/>
            <rFont val="Tahoma"/>
            <family val="2"/>
          </rPr>
          <t xml:space="preserve">
Nivel de probabilidad*Nivel de consecuencia</t>
        </r>
      </text>
    </comment>
  </commentList>
</comments>
</file>

<file path=xl/comments2.xml><?xml version="1.0" encoding="utf-8"?>
<comments xmlns="http://schemas.openxmlformats.org/spreadsheetml/2006/main">
  <authors>
    <author>DESIGN</author>
  </authors>
  <commentList>
    <comment ref="Q10" authorId="0" shapeId="0">
      <text>
        <r>
          <rPr>
            <sz val="9"/>
            <color indexed="81"/>
            <rFont val="Tahoma"/>
            <family val="2"/>
          </rPr>
          <t xml:space="preserve"> conjunto de peligros detectados y su relacion  causal directa  con posibles incidentes y con la eficacia de las medidas preventivas  existentes en un lugar de trabajo.</t>
        </r>
      </text>
    </comment>
    <comment ref="R10" authorId="0" shapeId="0">
      <text>
        <r>
          <rPr>
            <sz val="9"/>
            <color indexed="81"/>
            <rFont val="Tahoma"/>
            <family val="2"/>
          </rPr>
          <t>Exposicion a un riesgo que se presenta  , en un tiempo determinado durante la jornada laboral</t>
        </r>
      </text>
    </comment>
    <comment ref="S10" authorId="0" shapeId="0">
      <text>
        <r>
          <rPr>
            <sz val="9"/>
            <color indexed="81"/>
            <rFont val="Tahoma"/>
            <family val="2"/>
          </rPr>
          <t xml:space="preserve">
Nivel de deficiencia X Nivel de exposicion</t>
        </r>
      </text>
    </comment>
    <comment ref="U10" authorId="0" shapeId="0">
      <text>
        <r>
          <rPr>
            <sz val="9"/>
            <color indexed="81"/>
            <rFont val="Tahoma"/>
            <family val="2"/>
          </rPr>
          <t>Medida de severidad de las consecuencias</t>
        </r>
      </text>
    </comment>
    <comment ref="V10"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<sst xmlns="http://schemas.openxmlformats.org/spreadsheetml/2006/main" count="3789" uniqueCount="512">
  <si>
    <t>TEMPERATURA</t>
  </si>
  <si>
    <t>FÍSICO</t>
  </si>
  <si>
    <t>PSICOSOCIAL</t>
  </si>
  <si>
    <t>SI</t>
  </si>
  <si>
    <t>NO</t>
  </si>
  <si>
    <t>Zona o lugar</t>
  </si>
  <si>
    <t>Rutinario</t>
  </si>
  <si>
    <t>Riesgo</t>
  </si>
  <si>
    <t>Condiciones de trabajo o factor de riesgo</t>
  </si>
  <si>
    <t>Fuente</t>
  </si>
  <si>
    <t>Nivel de deficiencia</t>
  </si>
  <si>
    <t>Nivel de consecuencia</t>
  </si>
  <si>
    <t>Nivel del riesgo</t>
  </si>
  <si>
    <t>Aceptabilidad del riesgo</t>
  </si>
  <si>
    <t>Peligro</t>
  </si>
  <si>
    <t>Efectos posibles</t>
  </si>
  <si>
    <t>Sistema Control Actual</t>
  </si>
  <si>
    <t>Observaciones</t>
  </si>
  <si>
    <t>X</t>
  </si>
  <si>
    <t>Controles de ingenieria</t>
  </si>
  <si>
    <t>ACEPTABLE</t>
  </si>
  <si>
    <t xml:space="preserve">FECHA DE ELABORACIÓN </t>
  </si>
  <si>
    <t>ENTIDAD</t>
  </si>
  <si>
    <t>DIRECCIÓN</t>
  </si>
  <si>
    <t>TELÉFONO</t>
  </si>
  <si>
    <t>NIT.</t>
  </si>
  <si>
    <t>NÚMERO DE TRABAJADORES</t>
  </si>
  <si>
    <t>Proceso</t>
  </si>
  <si>
    <t>Actividades</t>
  </si>
  <si>
    <t>No. de Personas Expuestas</t>
  </si>
  <si>
    <t>Tiempo de Exposición</t>
  </si>
  <si>
    <t>Control en la Fuente</t>
  </si>
  <si>
    <t>Control en el Medio</t>
  </si>
  <si>
    <t>Control en el Individuo</t>
  </si>
  <si>
    <t>Nivel de probabilidad = ND x NE</t>
  </si>
  <si>
    <t>Lugar  cerrado, temperatura ambiente.</t>
  </si>
  <si>
    <t>Dolores musculares, gripes, escalofrios, dolor de cabeza, agotamiento por calor.</t>
  </si>
  <si>
    <t>ILUMINACIÓN</t>
  </si>
  <si>
    <t>II</t>
  </si>
  <si>
    <t>ACEPTABLE CON CONTROL ESPECÍFICO</t>
  </si>
  <si>
    <t>Programa de mantenimiento preventivo a luminarias, tener en cuenta la ubicación de los puestos de trabajo.</t>
  </si>
  <si>
    <t>RADIACIONES NO IONIZANTES</t>
  </si>
  <si>
    <t>Trabajo repetitivo, monotonía, sobre carga laboral.</t>
  </si>
  <si>
    <t>Cansancio, irritabilidad, mal humor, dolor de cabeza, ausentismos, desinterés laboral.</t>
  </si>
  <si>
    <t>CARGA ESTÁTICA</t>
  </si>
  <si>
    <t>CARGA DINÁMICA</t>
  </si>
  <si>
    <t>Recomendarle a los funcionarios utilizar bloqueador solar. Se recomienda ubicar el puesto de trabajo en contraposición a la entrada de los rayos solares (si es posible). Ubicar el monitor a una  distancia, altura y con una inclinación  adecuada.</t>
  </si>
  <si>
    <t>Calambres, dolores musculares (cuello, lumbar, dorsal, etc.), adormecimiento en manos, piernas, brazos, aparición de varices.</t>
  </si>
  <si>
    <t>Hay sillas ergonómicas.</t>
  </si>
  <si>
    <t>Iniciar con un ciclo de pausas activas en una hora determinada en su tiempo  laboral o realizar calentamiento antes de iniciar su jornada laboral, capacitar a l personal sobre cargas  e higiene postural, mejorar en el diseño del puesto de trabajo (ubicación del monitor, para evitar dolor en el cuello).</t>
  </si>
  <si>
    <t>Se encuentran definidos los perfiles del cargo, funciones y responsabilidades.</t>
  </si>
  <si>
    <t>BIOLÓGICO</t>
  </si>
  <si>
    <t>MEJORABLE</t>
  </si>
  <si>
    <t>IV</t>
  </si>
  <si>
    <t>III</t>
  </si>
  <si>
    <t xml:space="preserve">Combinación de luz natural y artificial,  brillos del monitor. </t>
  </si>
  <si>
    <t>Cansancio visual , dolor de cabeza, ardor en los ojos, cefalea, deslumbramientos, disminución de la agudeza visual.</t>
  </si>
  <si>
    <t>Trabajo con  videoterminales (VDT).</t>
  </si>
  <si>
    <t>Fatiga visual, dolor de cabeza,  molestias oculares (lagrimeo, enrojecimiento, ardor ocular).</t>
  </si>
  <si>
    <t>CONDICIONES DE LA TAREA</t>
  </si>
  <si>
    <t>JORNADA DE TRABAJO</t>
  </si>
  <si>
    <t>Turnos que se emplean dentro de la empresa, trabajo en horas extras.</t>
  </si>
  <si>
    <t xml:space="preserve"> BIOMECÁNICO</t>
  </si>
  <si>
    <t>Posturas prolongadas, mantenidas  durante sus labores, mayor tiempo sentados.</t>
  </si>
  <si>
    <t>Se manejan horas extraordinarias después de la jormada laboral (conductores y secretaria).</t>
  </si>
  <si>
    <t>Ninguno</t>
  </si>
  <si>
    <t>Control para luz solar, natural en ventanas: persianas y aislante (película de seguridad), para reducir brillo.</t>
  </si>
  <si>
    <t>Lesiones Osteomus-culares, inadecuada postura de la muñeca (sindrome del túnel del carpo), dolores lumbales, tenosinovitis del estiloide (Enfermedad de Quervain).</t>
  </si>
  <si>
    <t>Los VDT, pueden ajustar el contraste, brillo y colores para evitar fatiga visual.</t>
  </si>
  <si>
    <t xml:space="preserve">Movimientos repetitivos  en extremidades superiores (digitación).
</t>
  </si>
  <si>
    <t>Realizar estudio de higiene luxometrias, donde se detecte ausencia de luz o deslumbramientos, teniendo en cuenta el resultado de los estudios de higiene anteriormente practicados.</t>
  </si>
  <si>
    <t>Realizar mantenimiento a las sillas y si estan en mal estado realizar el cambio inmediatamente.  Ajuste antropométrico del puesto de trabajo.</t>
  </si>
  <si>
    <t>Fomentar el autocuidado, enviar mensajes tema posturas correctas en el puesto de trabajo, y a la hora de realizar diferentes actividades.</t>
  </si>
  <si>
    <t>Infecciones de transmisión cutánea, digestiva o respiratoria.</t>
  </si>
  <si>
    <t>Aplicación de repelente.</t>
  </si>
  <si>
    <t xml:space="preserve"> III</t>
  </si>
  <si>
    <t xml:space="preserve"> Se deben realizar ejercicios de estiramiento por lo menos cada tres horas. Capacitar en higiene postural y pausas activas.  Realizar ejercicios de gimnasia laboral. Si se hacen desplazamientos a otra ciudades o países, realizarsen un chequeo médico para evitar alteraciones circadianas.</t>
  </si>
  <si>
    <t>NO ACEPTABLE</t>
  </si>
  <si>
    <t>PICADURAS</t>
  </si>
  <si>
    <t>Cansancio, irritabilidad, mal humor, dolor de cabeza, estrés, malas relaciones con los compañeros</t>
  </si>
  <si>
    <t>QUÍMICO</t>
  </si>
  <si>
    <t>LÍQUIDOS Y MATERIAL SUSPENDIDO</t>
  </si>
  <si>
    <t>Al realizar la limpieza de las superficies e instalaciones locativas (hipoclórito de sodio y detergentes en polvo).</t>
  </si>
  <si>
    <t>Afecciones a nivel respiratorio, dolor de cabeza, dermatitis y demás afecciones  a nivel de las manos.</t>
  </si>
  <si>
    <t>Elementos de protección personas, guantes de caucho negros, calibre 35 y tapabocas.</t>
  </si>
  <si>
    <t>GASES Y VAPORES</t>
  </si>
  <si>
    <t>Generados al utilizar el hipclorito de sodio, mezclas con detergente en polvo.</t>
  </si>
  <si>
    <t>Afecciones a nivel respiratorio.</t>
  </si>
  <si>
    <t>VIRUS, BACTERIAS, MICROORGANISMOS, EXCREMENTOS</t>
  </si>
  <si>
    <t>Lavado de baños, superficies con presencia de microorganismos  y manipulación de basuras.</t>
  </si>
  <si>
    <t>Afecciones a nivel de miembros superiores como: dermatitis, infecciones digestivas.</t>
  </si>
  <si>
    <t>Capacitación en lavado de manos, bioseguridad y enfermedades digestivas en cuanto a riesgo biológico.</t>
  </si>
  <si>
    <t>Lesiones Osteomus-culares, inadecuada postura de la muñeca (sindrome del túnel del carpo), dolores lumbales, tenosinovitis del estiloide (Enfermedad de Quervain), varices, espasmos, lumbalgias.</t>
  </si>
  <si>
    <t>Capacitaciones en higiene postural  y pausas activas.</t>
  </si>
  <si>
    <t>Elementos de protección personas, guantes de caucho negros, calibre 35 y tapabocas, uniforme y zapatos cómodos.</t>
  </si>
  <si>
    <t xml:space="preserve">Capacitar en higiene postural y prevención del síndrome del túnel del carpo. Realizar exámenes medicos y ejercicios de gimnasia laboral.  </t>
  </si>
  <si>
    <t>Dolores musculares, gripes, escalofrios, dolor de cabeza.</t>
  </si>
  <si>
    <t>Cansancio visual, dolor de cabeza, ardor en los ojos, cefalea, deslumbramientos, disminución de la agudeza visual.</t>
  </si>
  <si>
    <t>Posturas prolongadas, mantenidas  durante sus labores, mayor tiempo de pie.</t>
  </si>
  <si>
    <t>Proporcionar a los funcionarios Pad - mouse, realizar pausas activas. Ubicar el monitor a una altura adecuada.</t>
  </si>
  <si>
    <t>Medidas de intervención</t>
  </si>
  <si>
    <t>Sustitución</t>
  </si>
  <si>
    <t>Eliminación</t>
  </si>
  <si>
    <t>Interpretación del NR</t>
  </si>
  <si>
    <t>Interpretación del nivel de probabilidad</t>
  </si>
  <si>
    <t>Nivel de exposición</t>
  </si>
  <si>
    <t>Evaluación del riesgo</t>
  </si>
  <si>
    <t>Valoración del riesgo</t>
  </si>
  <si>
    <t>Picaduras de zancudos.</t>
  </si>
  <si>
    <t>RECOMENDACIONES EN LA ACTUALIZACIÓN</t>
  </si>
  <si>
    <t xml:space="preserve">Luz artificial,  brillos del monitor. </t>
  </si>
  <si>
    <t>Cambio de las luminarias.</t>
  </si>
  <si>
    <t>Utilizar bloqueador solar. Y ajustar el brillo de los monitores para evitar deslumbramientos.</t>
  </si>
  <si>
    <t>Utilizar bloqueador solar.</t>
  </si>
  <si>
    <t>Ajustar el brillo de los monitores para evitar deslumbramientos. Utilizar bloqueador solar.</t>
  </si>
  <si>
    <t xml:space="preserve">Definición de competencias para el cargo, selección del personal con las competencias para desarrollar el cargo. Realizar ejercicios de estiramiento. </t>
  </si>
  <si>
    <t xml:space="preserve">Definición de competencias para el empleo, selección del personal con las competencias para desarrollar el cargo. Realizar ejercicios de estiramiento. </t>
  </si>
  <si>
    <t>Se sugiere colocar afiches con frases de superación, como método de reflexión hacia el auto cuidado. Definición de competencias para el cargo, selección del personal con las competencias para desarrollar el empleo.</t>
  </si>
  <si>
    <t xml:space="preserve">Programar y desarrollar  actividades  culturales, recreativas y deportivas, de incentivos (celebraciones de cumpleaños, fin de año, día del niño) y de vez en cuando vincular a la familia en estas actividades. Charlas, afiches sobre motivación, reflexión, auto cuidado.  Realizar ejercicios de estiramiento. </t>
  </si>
  <si>
    <t>Programar y desarrollar  actividades  culturales, recreativas y deportivas, (celebraciones de cumpleaños, fin de año, día del niño) y de vez en cuando vincular a la familia en estas actividades. Capacitar a los funcionarios en convivencia y  estrés laboral.</t>
  </si>
  <si>
    <t>Iniciar con un ciclo de pausas activas en una hora determinada en su tiempo  laboral o realizar calentamiento antes de iniciar su jornada laboral, capacitar al personal sobre cargas  e higiene postural, mejorar en el diseño del puesto de trabajo (ubicación del monitor, para evitar dolor en el cuello).</t>
  </si>
  <si>
    <t>Realizar pausas activas (pero dar a entender a los funcionarios ¿Qué es una pausa activa? y el beneficio que se logra al realizarla diariamente). Ubicar el monitor a una altura adecuada. Fomentar el autocuidado. Sensibilizar a los funcionarios a realizar ejercicios de estiramiento por lo menos cada tres horas, para evitar posturas sedentes. Proporcionar el descansapiés.</t>
  </si>
  <si>
    <t>VIRUS, BACTERIAS, MICROORGANISMOS, EXCREMENTOS.</t>
  </si>
  <si>
    <t>Proporcionar los elementos de protección personal a los contratistas que realizan esta labor como: tapabocas industrial, guantes de caucho, botas de caucho o zapato antideslizante. Mantener el cabello con cofia o recogido.</t>
  </si>
  <si>
    <t>Luz  artificial.</t>
  </si>
  <si>
    <t>Poseen greca para la toma de bebidas calientes.</t>
  </si>
  <si>
    <t>Cafetera. Traslado de bebidas calientes.</t>
  </si>
  <si>
    <t xml:space="preserve">Realizar hoja de seguridad a los detergentes utilizados y el hipoclorito de sodio. Proporcionar los elementos de protección personal cada vez que sea necesario. </t>
  </si>
  <si>
    <t xml:space="preserve">Proporcionar los elementos de protección personal como: tapabocas industrial, guantes de caucho, botas de caucho o zapato antideslizante. Mantener el cabello con cofia o recogido. </t>
  </si>
  <si>
    <t>No estornudar o toser sobre los alimentos, utilizar tapabocas, en caso de tener heridas o cortes en las manos, emplear protección adecuada (guantes de latex).</t>
  </si>
  <si>
    <t>Manipulación de alimentos.</t>
  </si>
  <si>
    <t>Lavado de baños y trapear superficies de oficina con presencia de polvos y  microorganismos. Manipulación de basuras.</t>
  </si>
  <si>
    <t>Se sugiere colocar afiches con frases de superación, como método de reflexión hacia el auto cuidado. Definición de competencias para el cargo, selección del personal con las competencias para desarrollar el cargo.</t>
  </si>
  <si>
    <t>Se debe estandarizar la práctica de pausas activas a todo el personal. Fomentar el autocuidado, enviar mensajes tema: posturas correctas en el puesto de trabajo, y a la hora de realizar diferentes actividades.</t>
  </si>
  <si>
    <t>Iniciar con un ciclo de pausas activas en una hora determinada en su tiempo  laboral o realizar calentamiento antes de iniciar su jornada laboral, capacitar al personal sobre cargas  e higiene postural.</t>
  </si>
  <si>
    <t>Iniciar con un ciclo de pausas activas en una hora determinada en su tiempo  laboral o realizar calentamiento antes de iniciar su jornada laboral, capacitar al personal sobre cargas  e higiene postura. Y hacer entender a los funcionarios lo importante que es realizar las pausas activas.</t>
  </si>
  <si>
    <t xml:space="preserve">Movimientos repetitivos  en extremidades superiores con probabilidad de afectación a miembros inferiores,  al realizar la limpieza de las instalaciones locativas. </t>
  </si>
  <si>
    <t>Fomentar el autocuidado. Capacitar en higiene postural en el puesto de trabajo, y a la hora de realizar diferentes actividades.</t>
  </si>
  <si>
    <t>Utilizar repelente en aquellas áreas donde se evidencien insectos (moscos, zancudos, cucarachas, etc.).</t>
  </si>
  <si>
    <t xml:space="preserve">Se sugiere colocar afiches con frases de superación, como método de reflexión hacia el auto cuidado. Definición de competencias para el cargo, selección del personal con las competencias para desarrollar el cargo. Realizar ejercicios de estiramiento. </t>
  </si>
  <si>
    <t>Definición de competencias para el cargo, selección del personal con las competencias para desarrollar las actividades propias del cargo.</t>
  </si>
  <si>
    <t>Capacitar a los funcionarios en estrés y convivencia laboral.</t>
  </si>
  <si>
    <t>En algunos cargos se emplean horas extras.</t>
  </si>
  <si>
    <t>En lo posible no exceder el límite de horas laborales.</t>
  </si>
  <si>
    <t>Instalar avisos,  dar cartillas, afiches, recordar buenas posturas y enfermedades que puede ocasionar las malas posturas. Se debe estandarizar la práctica de pausas activas a todo el personal.
Fomentar el autocuidado, enviar mensajes tema posturas correctas en el puesto de trabajo, y a la hora de realizar diferentes actividades.</t>
  </si>
  <si>
    <t>Realizar mantenimiento a las sillas y  cambiarlas si se encuentran en mal estado, realizar el cambio inmediatamente.  Ajuste antropométrico del puesto de trabajo.</t>
  </si>
  <si>
    <t xml:space="preserve">Realizar mantenimiento a las luminarias empotrables y cambiar las que no funcionen.  Adecuar el brillo de los monitores. </t>
  </si>
  <si>
    <t>Lugar  cerrado (disconfort térmico).</t>
  </si>
  <si>
    <t>Capacitar en Autocuidado, énfasis en Riesgo Biológico. Tener vacuna contra la fiebre amarilla en caso de presentarsen desplazamientos a otras ciudades o países.</t>
  </si>
  <si>
    <t>VIRUS, BACTERIAS</t>
  </si>
  <si>
    <t>Infecciones de transmisión cutánea, digestiva o respiratoria (rinitis, sinusitis, dermatitis, etc.).</t>
  </si>
  <si>
    <t>Cuando se realicen desplazamientos  a otras ciudades o países, haberse vacunado contra la fiebre amarilla.</t>
  </si>
  <si>
    <t>Se deben realizar capacitaciones en riesgo biológico y autocuidado. Cuando se realicen desplazamientos estar vacunado contra la fiebre amarilla y utilizar repelentes para insectos.</t>
  </si>
  <si>
    <t>Aplicación de normas universales de bioseguridad: lavado de manos antes y despúes de toda labor que con lleve riesgo biológico.  Señalizar el área con salida de emergencias, ruta de evacuación, extintores, con señales fotoluminiscentes.</t>
  </si>
  <si>
    <t>Manipulación de archivo. Acumulación de polvo, hongos, ácaros, etc.</t>
  </si>
  <si>
    <t>Capacitar en Autocuidado, énfasis en Riesgo Biológico.  Realizar la  entrega de EPP y capacitar al personal sobre la exposición al riesgo. Ubicar los extintores en sitios visibles y completamente señalizados y en una base, ya que si los dejan en el piso se oxidan por la humedad.</t>
  </si>
  <si>
    <t xml:space="preserve">Movimientos repetitivos  en extremidades superiores con probabilidad de afectación a miembros. </t>
  </si>
  <si>
    <t>Realizar mantenimiento a las sillas y si estan en mal estado realizar el cambio inmediatamente. 
Fomentar el autocuidado, enviar mensajes tema: posturas correctas en el puesto de trabajo, y a la hora de realizar diferentes actividades.</t>
  </si>
  <si>
    <t xml:space="preserve"> Ajuste antropométrico del puesto de trabajo.  Se debe estandarizar la práctica de pausas activas a todo el personal.</t>
  </si>
  <si>
    <t>Realizar pausas activas.  Fomentar el autocuidado, enviar mensajes tema posturas correctas en el puesto de trabajo, y a la hora de realizar diferentes actividades.</t>
  </si>
  <si>
    <t>Ubicar el monitor a una altura adecuada. El funcionario que esta en archivo debe usar los elementos de protección personal.</t>
  </si>
  <si>
    <t xml:space="preserve"> Se deben realizar ejercicios de estiramiento por lo menos cada tres horas. Capacitar en higiene postural, levantamiento de cargas y pausas activas.  Realizar ejercicios de gimnasia laboral.  Realizar exámenes médicos ocupacionales.</t>
  </si>
  <si>
    <t xml:space="preserve"> Se deben realizar ejercicios de estiramiento por lo menos cada tres horas. Capacitar en higiene postural, levantamiento de cargas y pausas activas.  Realizar ejercicios de gimnasia laboral.  Realizar exámenes médicos ocupacionales. </t>
  </si>
  <si>
    <t>Colocar avisos,  dar cartillas, afiches, recordar buena postura, para así evitar enfermedades que puede ocasionar las malas posturas. Se debe estandarizar la práctica de pausas activas a todo el personal. Fomentar el autocuidado, enviar mensajes tema posturas correctas en el puesto de trabajo, y a la hora de realizar diferentes actividades.</t>
  </si>
  <si>
    <t>Se realiza el lavado de los traperos.</t>
  </si>
  <si>
    <t>Utilizan esta área para secar traperos, lavar los limpiones, etc. Dejar limpia está área.</t>
  </si>
  <si>
    <t>La puerta de esta área debe  vez en cuando de estar abierta para que se ventile el área adecuadamente.</t>
  </si>
  <si>
    <t>Se sugiere en lo posible instalar un extractor de olores en está área.</t>
  </si>
  <si>
    <t>Realizar hoja de seguridad a los elementos químicos que sean utilizados (ej: detergentes,  hipoclorito de sodio, etc.). Proporcionar los elementos de protección personal como: tapabocas industrial, guantes de caucho, botas de caucho o zapato antideslizante. Mantener el cabello con cofia o recogido. Importante clasificar la basura: se deben utilizar bolsas blancas para residuos aprovechables (papel, cartón, empaques y paquetes,  botellas de vidrio, metal y  plásticos) y la bolsa negra para residuos orgánicos (desechos) como :restos de comida, residuos sanitarios, colillas de cigarrillo y esponjas.</t>
  </si>
  <si>
    <t xml:space="preserve">Programar y desarrollar  actividades  culturales, recreativas y deportivas, de incentivos (celebraciones de cumpleaños, fin de año, día del niño) y de vez en cuando vincular a la familia en estas actividades.  </t>
  </si>
  <si>
    <t xml:space="preserve">Programar y desarrollar  actividades  culturales, recreativas y deportivas, (celebraciones de cumpleaños, fin de año, día del niño) y de vez en cuando vincular a la familia en estas actividades (Debe ser realizado por la empresa contratista).  Ubicar un extintor (ABC) en esta área.  </t>
  </si>
  <si>
    <t>No se puede hacer apertura de las ventanas y los funcionarios optaron por tener un aire acondicionado.</t>
  </si>
  <si>
    <t>Hacer mantenimiento preventivo y correctivo al aire acondicionado.</t>
  </si>
  <si>
    <t>Proporcionar los elementos de protección personal a los funcionarios que manipulen el archivo: guantes sintéticos de nitrilo y tapabocas industria.</t>
  </si>
  <si>
    <t xml:space="preserve">Capacitar en Autocuidado, énfasis en Riesgo Biológico.  Continuar con la entrega de EPP y capacitar al personal sobre la exposición al riesgo.Ubicar los extintores en sitios visibles y completamente señalizados y en una base, ya que si los dejan en el piso se oxidan por la humedad. </t>
  </si>
  <si>
    <t>Iniciar con un ciclo de pausas activas en una hora determinada en su tiempo  laboral o realizar calentamiento antes de iniciar su jornada. Capacitar en higiene postural. Proporcionar a los funcionarios de pad - mouse.</t>
  </si>
  <si>
    <t>FISICO</t>
  </si>
  <si>
    <t>Realizar hoja de seguridad a los elementos químicos que se han utilizado (ej: detergentes,  hipoclorito de sodio, etc.). Proporcionar los elementos de protección personal como: tapabocas industrial, guantes de caucho, botas de caucho o zapato antideslizante (ya que esta área se evidencia un baño privado).. Mantener el cabello con cofia o recogido. Importante clasificar la basura: se deben utilizar bolsas blancas para residuos aprovechables (papel, cartón, empaques y paquetes,  botellas de vidrio, metal y  plásticos) y la bolsa negra para residuos orgánicos (desechos) como: restos de comida, residuos sanitarios, colillas de cigarrillo y esponjas.</t>
  </si>
  <si>
    <t>En lo posible no exceder el límite de horas laborales (quienes realizan estos turnos son la secretaria, el conductor y el coordinador del área).</t>
  </si>
  <si>
    <t xml:space="preserve"> Se deben realizar ejercicios de estiramiento por lo menos cada tres horas. Capacitar en higiene postural y pausas activas.  Realizar ejercicios de gimnasia laboral.  Realizar exámenes médicos ocupacionales. </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</si>
  <si>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debe estandarizar la práctica de pausas activas a todo el personal. Proporcionar a los funcionarios el descansapiés, es necesario.</t>
  </si>
  <si>
    <t>En lo posible no exceder el límite de horas laborales (quienes realizan estos turnos son la secretaria,  el conductor y el coordinador del área).</t>
  </si>
  <si>
    <t>En lo posible no exceder el límite de horas laborales (quienes realizan estos turnos son la secretaria,  el conductor y el director general)</t>
  </si>
  <si>
    <t>Se evidencio que ya hay sensores de movimiento para encender y apagar la luz, se debe realizar el adecuado mantenimiento de los mismos.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 Realizar limpieza las cortinas enrollables frecuentemente y hacer mantenimiento preventivo y correctivo.</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</si>
  <si>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recomienda que halla una persona de ergonomía que realice pausas activas continuamente a todos los funcionarios de la entidad para que haya conciencia de la necesidad de tomar posturas adecuadas al realizar sus actividades laborales y asi evitar dolores y molestias en los miembros superiores e inferiores.Y  se recomienda proporcionar el descansapiés.</t>
  </si>
  <si>
    <t>Se sugiere a los funcionarios utilizar bloqueador solar dentro y fuera de la entidad. Realizar mantenimiento correctivo y preventivo a las cortinas enrollables (limpiarlas frecuentemente). Ajustar el brillo de los monitores para evitar deslumbramientos.</t>
  </si>
  <si>
    <t>Capacitar en Autocuidado, énfasis en Riesgo Biológico.  Continuar con la entrega de EPP y capacitar al personal sobre la exposición al riesgo.Ubicar los extintores en sitios visibles y completamente señalizados y en una base, ya que si los dejan en el piso se oxidan por la humedad (cuando se realiza el aseo, piso húmedo).</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</si>
  <si>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debe estandarizar la práctica de pausas activas a todo el personal.Proporcionar a los funcionarios el descansapiés, es necesario.</t>
  </si>
  <si>
    <t>MATRIZ DE IDENTIFICACIÓN DE PELIGROS, EVALUACIÓN Y  LA VALORACIÓN DE LOS RIESGOS</t>
  </si>
  <si>
    <t>OCTUBRE 05 DEL 2015</t>
  </si>
  <si>
    <t xml:space="preserve">VERSIÓN </t>
  </si>
  <si>
    <t>SECRETARIA DISTRITAL DE LA MUJER</t>
  </si>
  <si>
    <t>CARRERA 32 A NUMERO 29 - 58</t>
  </si>
  <si>
    <t>899999061-1</t>
  </si>
  <si>
    <t>TODOS</t>
  </si>
  <si>
    <t xml:space="preserve">Elaborar y actualizar el registro general , las bases de datos, propuestas. </t>
  </si>
  <si>
    <t>CENTRO DE COPIADO</t>
  </si>
  <si>
    <t>Manejo de Fotocopiadora, Impresoras.</t>
  </si>
  <si>
    <t>Posturas prolongadas, mantenidas  durante sus labores.</t>
  </si>
  <si>
    <t>Proyecta, autoriza, implementa, formula, prepara y desarrolla, programas, proyectos y procedimientos a regular el manejo , y las demás que le sean asignadas de acuerdo con la naturaleza de la dependencia. Realizar informes, atención telefónica.</t>
  </si>
  <si>
    <t>Propios de su labor</t>
  </si>
  <si>
    <t>SUBSECRETARIA DE GESTION CORPORATIVA</t>
  </si>
  <si>
    <t>Propias de su labor</t>
  </si>
  <si>
    <t>OFICINA ASESORIA DE PLANEACION</t>
  </si>
  <si>
    <t>Dirigir, orientar, coordinar, ejecutar, vigilar,  supervisar. Realización de informes, archivo de documentos.</t>
  </si>
  <si>
    <t xml:space="preserve">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 Realizar limpieza las cortinas enrollables frecuentemente y hacer mantenimiento preventivo y correctivo.</t>
  </si>
  <si>
    <t xml:space="preserve">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t>
  </si>
  <si>
    <t>. Realizar el mantenimiento preventivo y correctivo periódicamente  a este aire acondicionado.</t>
  </si>
  <si>
    <t>DIRECCION DE ENFOQUE DIFERENCIAL</t>
  </si>
  <si>
    <t>DIRECCION DE DERECHOS Y DISEÑOS DE POLITICA</t>
  </si>
  <si>
    <t>9 y 25 flotante</t>
  </si>
  <si>
    <t>CONTROL INTERNO</t>
  </si>
  <si>
    <t>Propios de su labor, Dirigir, orientar, coordinar, ejecutar, vigilar,  supervisar. Realización de informes, archivo de documentos.</t>
  </si>
  <si>
    <t>OLORES POR EL BAÑO</t>
  </si>
  <si>
    <t>No hay Extractor</t>
  </si>
  <si>
    <t>Axficia , Intoxicaciones, Hiperventilacion</t>
  </si>
  <si>
    <t>CLAUSURAR BAÑO</t>
  </si>
  <si>
    <t>Se debe CLAUSURAR BAÑO DE PROCESO ELIMINACION DE VIOLENCIA DE SDM.(Saniamiento Basico Ambiental).</t>
  </si>
  <si>
    <t>OFICINA ELIMINACION DE VIOLENCIA CONTRA LAS MUJERES</t>
  </si>
  <si>
    <t>DIRECCION DE ELIMINACION DE LA VIOLENCIA CONTRA LAS MUJERES</t>
  </si>
  <si>
    <t>DIRECCION TERRITORIALIZACION DE DERECHOS</t>
  </si>
  <si>
    <t>DIRECCION DE GESTION DEL CONOCIMIENTO</t>
  </si>
  <si>
    <t>AUXILIARES Y ESPECIALIDADES PROFESIONAL (SUBSECRETARIAS FORTALECIMIENTO DE POLITICAS DE IGUALDAD)</t>
  </si>
  <si>
    <t>DESPACHO ( Sala de juntas, Oficina Juridica, Auxiliares, )</t>
  </si>
  <si>
    <t>CONTROL INTERNO DISCIPLINARIO</t>
  </si>
  <si>
    <t>ASESORIA DE PLANEACION</t>
  </si>
  <si>
    <t>DIRECCION DE ELIMINACION DE VIOLENCIA CONTRA LAS MUJERES A LA JUSTICIA (PROYECTO CASAS DE REFUGIO).</t>
  </si>
  <si>
    <t>GESTION DOCUMENTAL</t>
  </si>
  <si>
    <t>ATENCION AL CIUDADANO</t>
  </si>
  <si>
    <t>CONDICIONES DE SEGURIDAD</t>
  </si>
  <si>
    <t>TODAS LAS AREAS DE LA SEDE PRINCIPAL</t>
  </si>
  <si>
    <t>HACINAMIENTO EN LOS PUESTOS DE TRABAJO( Aglomeracion de personal)</t>
  </si>
  <si>
    <t xml:space="preserve">Lesiones Osteomusculares, Caidas, Golpes, Contusiones, Falta de Ventilacion, </t>
  </si>
  <si>
    <t>Reubicacion de Puestos de Trabajo a Sedes con Mayor Espacio, Reubicacion de Sede por una con gran cantidad de Espacio.</t>
  </si>
  <si>
    <t>FALTA DE ORDEN Y ASEO</t>
  </si>
  <si>
    <t>Caidas, Golpes, Contusiones, Polucion de carpetas y cajas</t>
  </si>
  <si>
    <t>Diseñar e Implementar el Programa de Orden y Aseo</t>
  </si>
  <si>
    <t>CONDICIONES DE HIGIENE Y SEGURIDAD</t>
  </si>
  <si>
    <t>MAS DE 100</t>
  </si>
  <si>
    <t>ACEPTABLE CON MEDIDAS EXISTENTES</t>
  </si>
  <si>
    <t>BAJO</t>
  </si>
  <si>
    <t xml:space="preserve">MEDIO </t>
  </si>
  <si>
    <t>ACEPTABLE CON CONTROL</t>
  </si>
  <si>
    <t>ALTO</t>
  </si>
  <si>
    <t>MUY ALTO</t>
  </si>
  <si>
    <t>Significado</t>
  </si>
  <si>
    <t>Nivel de Riesgo</t>
  </si>
  <si>
    <t>6. ACEPTABILIDAD DEL RIESGO</t>
  </si>
  <si>
    <t>Mantener las medidas de control existentes, pero se deberían considerar soluciones o mejoras y se deben hacer comprobaciones periódicas para asegurar que el riesgo aun es aceptable.</t>
  </si>
  <si>
    <t>Mejorar si es posible. Seria conveniente justificar la intervención y su rentabilidad.</t>
  </si>
  <si>
    <t>120 - 40</t>
  </si>
  <si>
    <t>Corregir y adoptar medidas de control de inmediato. Sin embargo, suspenda actividades si el nivel de riesgos esta por encima o igual de 360.</t>
  </si>
  <si>
    <t>500 - 150</t>
  </si>
  <si>
    <t>Situación Crítica. Suspender actividades hasta que el riesgo este bajo control intervención urgente.</t>
  </si>
  <si>
    <t>4000 - 600</t>
  </si>
  <si>
    <t>SIGNIFICADO</t>
  </si>
  <si>
    <t>Valor de NR</t>
  </si>
  <si>
    <t>Niveles de Riesgos 
NR</t>
  </si>
  <si>
    <t>5.1. SIGNIFICADO DE LOS DIFERENTES NIVELES DE RIESGOS</t>
  </si>
  <si>
    <t>Medio
80 - 60</t>
  </si>
  <si>
    <t>Alto
400 - 240</t>
  </si>
  <si>
    <t>LEVEL
10</t>
  </si>
  <si>
    <t>Medio
100 -  50</t>
  </si>
  <si>
    <t>Alto
200 - 150</t>
  </si>
  <si>
    <t>Alto
500 - 250</t>
  </si>
  <si>
    <t>Muy Alta 
1000 - 600</t>
  </si>
  <si>
    <t>GRAVE
25</t>
  </si>
  <si>
    <t>Alto
480 - 360</t>
  </si>
  <si>
    <t>Muy Alto
1200 - 600</t>
  </si>
  <si>
    <t>Muy Alto
2400 - 1440</t>
  </si>
  <si>
    <t>MUY GRAVE 
60</t>
  </si>
  <si>
    <t>Alto
400 - 200</t>
  </si>
  <si>
    <t>Muy Alto
800 - 600</t>
  </si>
  <si>
    <t>Muy Alto
2000 - 1200</t>
  </si>
  <si>
    <t>Muy Alto
4000 - 2400</t>
  </si>
  <si>
    <t>MORTAL CATASTROFICO
100</t>
  </si>
  <si>
    <t>Nivel de Consecuencias
NC</t>
  </si>
  <si>
    <t>BAJA 
4 - 2</t>
  </si>
  <si>
    <t>MEDIA
8 - 6</t>
  </si>
  <si>
    <t>ALTA 
20 - 10</t>
  </si>
  <si>
    <t>MUY ALTA
40 - 24</t>
  </si>
  <si>
    <t>Nivel de Probabilidad
NP</t>
  </si>
  <si>
    <t>Nivel de Riesgo
NR= NP X NC</t>
  </si>
  <si>
    <t>5. DETERMINACIÓN DE LOS NIVLES DE RIESGO</t>
  </si>
  <si>
    <t>Lesiones o enfermedades que no requieren incapacidad</t>
  </si>
  <si>
    <t>LEVE (L)</t>
  </si>
  <si>
    <t>lesiones o enfermedades con incapacidad laboral temporal</t>
  </si>
  <si>
    <t>GRAVE (G)</t>
  </si>
  <si>
    <t>Lesiones o enfermedades graves irreparables (incapacidad permanente, parcial o invalidez)</t>
  </si>
  <si>
    <t>MUY GRAVE (MG)</t>
  </si>
  <si>
    <t>Muertes</t>
  </si>
  <si>
    <t>MORTAL O CATASTROFICO (M)</t>
  </si>
  <si>
    <t>Daños Personales</t>
  </si>
  <si>
    <t>Valor de NC</t>
  </si>
  <si>
    <t>Niveles Consecuencia
NC</t>
  </si>
  <si>
    <t>4. DETERMINACIÓN DEL NIVEL DE CONSECUENCIAS</t>
  </si>
  <si>
    <t>Situación mejorable con exposición ocasional o esporádica, o situación sin anomalía destacable con cualquier nivel de exposición. No es esperable que se materialice el riesgo, aunque puede se concebible.</t>
  </si>
  <si>
    <t>Entre 4 y 2</t>
  </si>
  <si>
    <t>BAJO (B)</t>
  </si>
  <si>
    <t>Situación deficiente con exposición esporádica o bien situación mejorable con exposición continua o frecuente. Es posible que suceda el daño alguna vez.</t>
  </si>
  <si>
    <t>Entre 8 y 6</t>
  </si>
  <si>
    <t>MEDIO (M)</t>
  </si>
  <si>
    <t>Situación deficiente con exposición frecuente u ocasional, o bien situación muy deficiente con exposición ocasional o esporádica. La materialización del riesgo es posible que suceda varias veces en la vida laboral.</t>
  </si>
  <si>
    <t>Entre 20 y 10</t>
  </si>
  <si>
    <t>ALTO (A)</t>
  </si>
  <si>
    <t>Situación deficiente con exposición continua, o muy deficiente con exposición frecuente. Normalmente la materialización del riesgo ocurre con frecuencia.</t>
  </si>
  <si>
    <t>Entre 40 y 24</t>
  </si>
  <si>
    <t>MUY ALTO (MA)</t>
  </si>
  <si>
    <t>Valor de NP</t>
  </si>
  <si>
    <t>Niveles de probalidad
NP</t>
  </si>
  <si>
    <t>3.1. SIGNIFICADO DE LOS DIFERENTES NIVELES DE PROBABILIDAD</t>
  </si>
  <si>
    <t>B - 2</t>
  </si>
  <si>
    <t>B - 4</t>
  </si>
  <si>
    <t>M - 6</t>
  </si>
  <si>
    <t>M- 8</t>
  </si>
  <si>
    <t>M -6</t>
  </si>
  <si>
    <t>A- 12</t>
  </si>
  <si>
    <t>A -18</t>
  </si>
  <si>
    <t>MA - 24</t>
  </si>
  <si>
    <t>A - 10</t>
  </si>
  <si>
    <t>A - 20</t>
  </si>
  <si>
    <t>MA - 30</t>
  </si>
  <si>
    <t>MA - 40</t>
  </si>
  <si>
    <t>Nivel de deficiencia
ND</t>
  </si>
  <si>
    <t>Nivel de exposición 
NE</t>
  </si>
  <si>
    <t>3. DETERMINACIÓN DEL NIVEL DE PROBALIDAD</t>
  </si>
  <si>
    <t>La situación de exposición se presenta de manera eventual</t>
  </si>
  <si>
    <t>ESPORÁDICA (EE)</t>
  </si>
  <si>
    <t>La situación de exposición se presenta algunas veces durante la jornada laboral y por un periodo de tiempo corto.</t>
  </si>
  <si>
    <t>OCASIONAL (EO)</t>
  </si>
  <si>
    <t>La situación de exposición se presenta varias veces  durante la jornada laboral por tiempos cortos.</t>
  </si>
  <si>
    <t>FRECUENTE (EF)</t>
  </si>
  <si>
    <t>La situación de exposición se presenta sin interrupción o varias veces con tiempo prolongado durante la jornada laboral.</t>
  </si>
  <si>
    <t>CONTINUA (EC)</t>
  </si>
  <si>
    <t>VALOR NE</t>
  </si>
  <si>
    <t>NIVEL DE EXPOSICIÓN
NE</t>
  </si>
  <si>
    <t>2. DETERMINACIÓN DEL NIVEL DE EXPOSICIÓN</t>
  </si>
  <si>
    <t>No se ha detectado consecuencia alguna o la eficacia del conjunto de medidas preventivas existentes es alta o ambas. El riesgo controlable.</t>
  </si>
  <si>
    <t>No se Asigna valor</t>
  </si>
  <si>
    <t>Se han detectado peligros que pueden dar lugar a consecuencias poco significativas o de menos importancia, o la eficacia del conjunto de medidas preventivas existentes es moderada o ambos.</t>
  </si>
  <si>
    <t>Se ha (n) detectado algún (os) peligro (s) se pueden dar lugar a consecuencias significativa (s), o la eficacia del conjunto de medidas preventivas existentes es baja o ambos.</t>
  </si>
  <si>
    <t>Se ha (n) detectado peligro (s) que determina (a) como posible la generación de incidentes o consecuencias muy significativas, o la eficacia del conjunto de medidas preventivas existentes respecto al riesgo es nula o no existe o ambos.</t>
  </si>
  <si>
    <t>VALOR ND</t>
  </si>
  <si>
    <t>NIVEL DE DEFICIENCIA
ND</t>
  </si>
  <si>
    <t>1. DETERMINACIÓN DEL NIVEL DE DEFICIENCIA</t>
  </si>
  <si>
    <t>CRITERIOS DE CALIFICACIÓN Y VALORACIÓN DE RIESGO</t>
  </si>
  <si>
    <t>ACEPTABLE CON CONTROL ESPECIFICO</t>
  </si>
  <si>
    <t>Posibilidad de un movimiento telúrico, propio de la naturaleza y estar expuesto independiente de la labor o ubicación</t>
  </si>
  <si>
    <t>Naturales</t>
  </si>
  <si>
    <t xml:space="preserve">Características de la organización del trabajo (comunicación, organización del trabajo, demandas cualitativas y cuantitativas de la labor,  manejo de documentos y procesos delicados e importantes de la entidad). </t>
  </si>
  <si>
    <t>Psicosocial: Contenido de la tarea</t>
  </si>
  <si>
    <t>Biológico: Microorganismos tipo Hongos, Virus, Bacterias, Ricketsias</t>
  </si>
  <si>
    <t>Diseñar e implementar  un Sistema de Vigilancia Epidemiológica bajo el Ciclo PHVA para DME, que incluya Manejo de cargas, Higiene Postural y Pausas Activas
Implementar programa de mantenimiento preventivo y correctivo de sillas de trabajo, escritorios, dotar de sillas ergonómicas donde no las hay, descansa pies.
Realizar Análisis Ergonómico de Puestos de Trabajo Críticos en las áreas Operativas y administrativas, para identificar casos con posible patologias medicas,y desarrollar las soluciones propuestas a las mismas.
Programar Inspecciones planeadas en coordinación con el COPASST, con el fin de identificar fuentes o posibles fuentes generadoras de este riesgo tanto en áreas Administrativas como en la Operativa.
Realizar Análisis de Tareas Críticas en el  área Administrativa y Operativa, para identificar problemáticas y desarrollar soluciones propuestas, así como Normas y Procedimientos de Trabajo Seguro.
Instaurar micro pausas  de descanso cada 2 horas, que contemplen cambios de posición, ejercicios de estiramiento y oculares, prevención en la oficina, consultorios y asistencial para prevenir y aliviar la tensión muscular.
Procedimiento desarrollo de las inspecciones planeadas (Componente Biomecánico)
Diagnóstico y gestión de las condiciones de salud de los trabajadores
Programa de Capacitación (Higiene Postural, Pausas Activas)
Programa Exámenes Médicos Ocupacionales Ingreso, Períodicos, de Egreso (énfasis en Sistema musculoesquelético)</t>
  </si>
  <si>
    <t>Posición prolongada sedante en puestos de trabajo por mas del 90% de la jornada laboral</t>
  </si>
  <si>
    <t>Biomecanico por postura sedante</t>
  </si>
  <si>
    <t xml:space="preserve">Movimientos repetitivos de digitación de información </t>
  </si>
  <si>
    <t>Descripción</t>
  </si>
  <si>
    <t>Clasificación</t>
  </si>
  <si>
    <t xml:space="preserve">OBSERVACIONES </t>
  </si>
  <si>
    <r>
      <t xml:space="preserve">FECHA DE CIERRE                                  </t>
    </r>
    <r>
      <rPr>
        <sz val="10"/>
        <color indexed="8"/>
        <rFont val="Humanst521 BT"/>
        <family val="2"/>
      </rPr>
      <t>( control implementado y eficaz)</t>
    </r>
  </si>
  <si>
    <r>
      <t xml:space="preserve">SEGUIMIENTO 
</t>
    </r>
    <r>
      <rPr>
        <sz val="10"/>
        <color indexed="8"/>
        <rFont val="Humanst521 BT"/>
        <family val="2"/>
      </rPr>
      <t>(Descripción y fecha de seguimiento)</t>
    </r>
  </si>
  <si>
    <t>RESPONSABLE DE IMPLEMENTAR EL CONTROL</t>
  </si>
  <si>
    <t>CONTROLES ESTABLECIDOS</t>
  </si>
  <si>
    <t>Aceptabilidad del Riesgo</t>
  </si>
  <si>
    <t>IDENTIFICACIÓN DEL PELIGRO PRIORIZADO</t>
  </si>
  <si>
    <t>PROCESO PRIORIZADO</t>
  </si>
  <si>
    <t>ELABORÓ</t>
  </si>
  <si>
    <t>FECHA DE PRIORIZACIÓN:</t>
  </si>
  <si>
    <t xml:space="preserve">SEGUIMIENTO DE PELIGROS, RIESGOS Y CONTROLES PRIORIZADOS </t>
  </si>
  <si>
    <t>Página</t>
  </si>
  <si>
    <t>Versión</t>
  </si>
  <si>
    <t>Código</t>
  </si>
  <si>
    <t>RECEPCIÓN, SISTEMA DE VIGILANCIA Y MONITOREO</t>
  </si>
  <si>
    <t>PUBLICOS</t>
  </si>
  <si>
    <t>ASALTOS, ASONADAS</t>
  </si>
  <si>
    <t>Atención de diversos visitantes</t>
  </si>
  <si>
    <t>Golpes, heridas, estrés</t>
  </si>
  <si>
    <t>Control de visitantes en recpepción principal</t>
  </si>
  <si>
    <t xml:space="preserve">Controles administrativos, señalización, </t>
  </si>
  <si>
    <t>EPP.</t>
  </si>
  <si>
    <t xml:space="preserve">Realizar estudio de higiene luxometrias, donde se detecte ausencia de luz o deslumbramientos, teniendo en cuenta el resultado de los estudios de higiene anteriormente practicados.
Realizar mantenimiento a las luminarias empotrables y cambiar las que no funcionen. Adecuar el brillo de los monitores. </t>
  </si>
  <si>
    <t>Publicar y capacitar en normas de seguridad por riesgo publico</t>
  </si>
  <si>
    <t>Realizar mantenimiento a las sillas y si estan en mal estado realizar el cambio inmediatamente.  Ajuste antropométrico del puesto de trabajo.
Colocar avisos,  dar cartillas, afiches, recordar buena postura, para así evitar enfermedades que puede ocasionar las malas posturas. Se debe estandarizar la práctica de pausas activas a todo el personal.
Fomentar el autocuidado, enviar mensajes tema posturas correctas en el puesto de trabajo, y a la hora de realizar diferentes actividades.</t>
  </si>
  <si>
    <t>Proporcionar a los funcionarios Pad - mouse, realizar pausas activas. Ubicar el monitor a una altura adecuada.
Fomentar el autocuidado, enviar mensajes tema posturas correctas en el puesto de trabajo, y a la hora de realizar diferentes actividades.</t>
  </si>
  <si>
    <t xml:space="preserve">BAÑOS (MUJERES Y HOMBRES) </t>
  </si>
  <si>
    <t>Se utiliza para la higiene y necesidades personales.</t>
  </si>
  <si>
    <t>Procedimientos de aseo y desinfección</t>
  </si>
  <si>
    <t>Capacitación sobre riesgos</t>
  </si>
  <si>
    <t>Instalar afiches o avisos de bioseguridad y del cuidado del medio ambiente, Capacitación en lavado de manos, bioseguridad y enfermedades digestivas en cuanto a riesgo biológico.</t>
  </si>
  <si>
    <t>SERVICIOS GENERALES, CUARTOS DE ASEO, DEPOSITOS, CAFETERÍA</t>
  </si>
  <si>
    <t>Labores de aseo y desinfección, actividades de preparación de bebidas calientes, manejo de sustancias de aseo</t>
  </si>
  <si>
    <t>Estados gripales, incomodidad, dolor de cabeza, cansancio, quemaduras de 1, 2  grado.</t>
  </si>
  <si>
    <t>Realizar mantenimiento a las luminarias empotrables y cambiar las que no funcionen.  Distribuir el cableado eléctrico, ya que las luces permanecen todo el día encencidas y no hay tacos por áreas para apargarlas
Realizar estudio de higiene luxometrias, donde se detecte ausencia de luz o deslumbramientos, teniendo en cuenta el resultado de los estudios de higiene anteriormente practicados.</t>
  </si>
  <si>
    <t>Instalar un extractor de olores en la cafetería.
Realizar mantenimiento preventivo a la greca. Instalar un extractor de olores en la cafeteria.</t>
  </si>
  <si>
    <t>Capacitación respecto al riesgo, señalizar</t>
  </si>
  <si>
    <t>Suministro de Hojas de Seguridad y Capacitación sobre el riesgo</t>
  </si>
  <si>
    <t>Procedimientos de aseo y desinfección, HMSDS, capacitación respecto al riesgo</t>
  </si>
  <si>
    <t>Procedimientos de aseo y desinfección, HMSDS, capacitación respecto al riesgo, Programa de inspecciones de seguridad</t>
  </si>
  <si>
    <t>ALMACEN BODEGA Y ARCHIVO</t>
  </si>
  <si>
    <t>HONGOS INSECTOS</t>
  </si>
  <si>
    <t>Picaduras de zancudos., MANEJO DE DIVERSOS ELEMENTOS Y DOCUMENTOS</t>
  </si>
  <si>
    <t xml:space="preserve">Realizar estudio de higiene luxometrias, donde se detecte ausencia de luz o deslumbramientos, teniendo en cuenta el resultado de los estudios de higiene anteriormente practicados.
Realizar mantenimiento a las luminarias empotrables y cambiar las que no funcionen. Utilizar las persianas. Adecuar el brillo de los monitores. </t>
  </si>
  <si>
    <t>Ajustar el brillo de los monitores para evitar deslumbramientos. Utilizar bloqueado.</t>
  </si>
  <si>
    <t>Capacitacion sobre el riesgo, Procedimientos de Higiene, aseo y desinfección</t>
  </si>
  <si>
    <t>Diseñar el SVE para control de desordenes osteomusculares, Programa de capacitación, Ajustar Profesiograma, ajuste de sillas y puestos de trabajo, suministro de elementos de confort</t>
  </si>
  <si>
    <t xml:space="preserve">Ajustar el brillo de los monitores para evitar deslumbramientos. </t>
  </si>
  <si>
    <t>HONGOS VIRUS BACTERIAS,</t>
  </si>
  <si>
    <t>NATURALES</t>
  </si>
  <si>
    <t>SISMO</t>
  </si>
  <si>
    <t>CASAS DE IGUALDAD</t>
  </si>
  <si>
    <t>SISMOS</t>
  </si>
  <si>
    <t>ASONADAS</t>
  </si>
  <si>
    <t>Movimientos naturales de la tierra</t>
  </si>
  <si>
    <t>heridas, Golpes, muerte</t>
  </si>
  <si>
    <t>Construcción Sismo resistente</t>
  </si>
  <si>
    <t>Capacitacion respecto al riesgo</t>
  </si>
  <si>
    <t>CARACTERISTICAS DE LA ORGANIZACIÓN DEL TRABAJO</t>
  </si>
  <si>
    <t>comunicación, tecnología,
organización del trabajo, demandas
cualitativas y cuantitativas de la labo</t>
  </si>
  <si>
    <t>SEGURIDAD</t>
  </si>
  <si>
    <t>MECANICOS</t>
  </si>
  <si>
    <t>Heridas leves, contusiones, atrapamientos en asesores</t>
  </si>
  <si>
    <t>Manejo de diferentes herramientas de manuales de oficina, uso de asensores</t>
  </si>
  <si>
    <t>Mantenimiento a equipos en mal estado</t>
  </si>
  <si>
    <t>Lesiones Osteomusculares, inadecuada postura de la muñeca (sindrome del túnel del carpo), dolores lumbales, tenosinovitis del estiloide (Enfermedad de Quervain).</t>
  </si>
  <si>
    <t xml:space="preserve">Movimientos repetitivos  en extremidades superiores con probabilidad de afectación a miembros inferiores,  al realizar la limpieza de las instalaciones locativas, manejo de equipos e insumos - traslados </t>
  </si>
  <si>
    <t xml:space="preserve">Desarrollo de las actividades con exposición a iluminación generada por lamapras e ilumación natural, brillo de las pantallas de los PC, reflejos de iluminación en pisos.. </t>
  </si>
  <si>
    <t xml:space="preserve"> Procedimiento  desarrollo de las inspecciones planeadas (Iluminación)
Procedimiento de Diagnóstico y gestión de las condiciones de salud de los trabajadores - Examenes medicos ocupacionales especificos.
Programa de Capacitación (Conservación visual)
Programa de conservación visual ( sgto médico, optometrías)
</t>
  </si>
  <si>
    <t>Trabajo con  videoterminales (VDT), exposición continua a luminarias</t>
  </si>
  <si>
    <t>Ajustes en brillos de monitores, mejoramiento de luminarias, controles medicos, uso de bloqueadores para personal con piel sensible</t>
  </si>
  <si>
    <t>Contacto con microorganismos ( Bacterias, Hongos y Virus) por Trabajo en áreas abiertas, contacto con diversos funcionarios y usuarios internos y externos, manejo de algunos casos de personal con algunas patologias transmisibles vía aérea</t>
  </si>
  <si>
    <t xml:space="preserve">Procedimiento de Diagnóstico y gestión de las condiciones de salud de los trabajadores
Seguimiento estado de inmunización.
Campaña  de lavado de manos 
Programa de saneamiento básico (Implementar sanitizaciones periódicas)
Programa de Capacitación (Riesgo biológico asociados a la labor)
</t>
  </si>
  <si>
    <t>Suministro de tapabocas para casos de afecciones respiratorias</t>
  </si>
  <si>
    <t xml:space="preserve">Procedimiento de Diagnóstico y gestión de las condiciones de salud de los trabajadores
Programa de Capacitación (Manejo del Estrés, Trabajo en equipo, Relaciones Interpersonales, Manejo de Conflictos)
Programa de Pausas Activas (continuar con el programa en la jornada laboral)
Programa Exámenes Médicos Ocupacionales (Ingreso, Períodicos, de Egreso (Pruebas Psicotécnicas)
Programa Comité de Convivencia Laboral (mantener activo) de conformidad con la Ley 1010 de 2006
Diagnostico de riesgo psicosocial (continuar con implementación de recomendaciones)
PVE por R. Psicosocial (continuar con actividades)
</t>
  </si>
  <si>
    <t xml:space="preserve"> Procedimiento desarrollo de las inspecciones planeadas (Componente Biomecánico)
Procedimiento de Diagnóstico y gestión de las condiciones de salud de los trabajadores
Programa de Capacitación (Higiene Postural, Pausas Activas)
Programa Exámenes Médicos Ocupacionales Ingreso, Períodicos, de Egreso (énfasis en Sistema musculoesquelético)
PVE (R. Biomecánicos) continuar con actividades</t>
  </si>
  <si>
    <t>Diseño y desarrollo de Programasde Inspecciones, Mantenimiento preventivo y correctivo, reporte de actos y condiciones inseguras, señalización, capacitaión respecto al riesgo</t>
  </si>
  <si>
    <t xml:space="preserve">Programa de Capacitación (Identificación Peligros y Procedimiento Identificación de peligros, análisis y evaluación de los riesgos laborales, autocuidado, divulgación plan de emergencias)
Plan de Emergencias (Mantener actualizado e implementado). Brigada Emergencias (Activa, capacitada y entrenada) - Señalización de puntos seguros, realizar cambio de camillas de madera por Miller plásticas,
</t>
  </si>
  <si>
    <t>Identificar zonas seguras internas</t>
  </si>
  <si>
    <t>Ubicar el monitor a una  distancia, altura y con una inclinación  adecuada.</t>
  </si>
  <si>
    <t xml:space="preserve">Recomendarle a los funcionarios utilizar bloqueador solar. </t>
  </si>
  <si>
    <t>GESTION ADMINISTRATIVA Y FINANCIERA</t>
  </si>
  <si>
    <t>GESTIÓN DEL TALENTO HUMANO</t>
  </si>
  <si>
    <t>GESTIÓN DE RECURSOS FISICOS</t>
  </si>
  <si>
    <t>GESTIÓN TECNÓLOGICA</t>
  </si>
  <si>
    <t>GESTIÓN CONTRACTUAL</t>
  </si>
  <si>
    <t>GESTIÓN DOCUMENTAL</t>
  </si>
  <si>
    <t>GESTIÓN JURÍDICA</t>
  </si>
  <si>
    <t>PROCESOS DE APOYO Y SOPORTE</t>
  </si>
  <si>
    <t>PROCESOS ESTRATEGICOS</t>
  </si>
  <si>
    <t>COMUNICACIÓN ESTRATÉGICA</t>
  </si>
  <si>
    <t>Gestión del Conocimiento con enfoque de derechos de las mujeres.</t>
  </si>
  <si>
    <t>Eliminación de las violencias contra las mujeres y acceso a la justicia.</t>
  </si>
  <si>
    <t>Transversalización del enfoque de derecho y genero</t>
  </si>
  <si>
    <t>Territorialización de la politica pública de mujeres</t>
  </si>
  <si>
    <t>Participación ciudadana y corresponsabilidad</t>
  </si>
  <si>
    <t>Atención a la ciudadanía</t>
  </si>
  <si>
    <t>MISIONALES</t>
  </si>
  <si>
    <t>PROCESOS DE SEGUIMIENTO, EVALUACIÓN Y CONTROL</t>
  </si>
  <si>
    <t>Avenida el Dorado, calle 26 No. 69 - 76, Torre 1 Piso 9</t>
  </si>
  <si>
    <t>Planear y desarrollar las actividades de Bienestar, desarrollo, seguridad social, nomina, SST y siilares.
Dirigir, orientar, coordinar, ejecutar, vigilar,  supervisar. Realización de informes, archivo de documentos.</t>
  </si>
  <si>
    <t>Proyecta, autoriza, implementa, formula, prepara y desarrolla, programas, proyectos y procedimientos a regular el manejo y las demás que le sean asignadas de acuerdo con la naturaleza de la dependencia. Realizar informes, atención telefónica, manejo de documentación, digitación de información</t>
  </si>
  <si>
    <t>gestionar procesos y actividades propias de IT, mantener los sistemas tecnologicos aldía, Proyecta y las demás que le sean asignadas de acuerdo con la naturaleza de la dependencia. Realizar informes, atención telefónica, manejo de PC, apoyo al cliente interno y externo</t>
  </si>
  <si>
    <t>Labores de caracter aministrativo, manejo de documentación, uso de viterminales, atención al cliente interno y externo, manejo de documentos y archivos, Proyecta, autoriza, implementa, formula, prepara y desarrolla, programas, proyectos y procedimientos a regular el manejo , y las demás que le sean asignadas de acuerdo con la naturaleza de la dependencia. Realizar informes, atención telefónica.</t>
  </si>
  <si>
    <t>Proyecta, autoriza, implementa, formula, prepara y desarrolla, programas, proyectos y procedimientos a regular el manejo , y las demás que le sean asignadas de acuerdo con la naturaleza de la dependencia. Realizar informes, atención telefónica, manejo de documetación, atención de cliente interno y externo, uso de videoterminales</t>
  </si>
  <si>
    <t>Atención de clientes internos y externos, uso de videoterminales, manejo de documentación, gestionar actividades propias del área</t>
  </si>
  <si>
    <t>Atención de usuarios internos y externos, manejo de Video terminales, manejo de documentaciónProyecta, autoriza, implementa, formula, prepara y desarrolla, programas, proyectos y procedimientos a regular el manejo , y las demás que le sean asignadas de acuerdo con la naturaleza de la dependencia. Realizar informes, atención telefónica.</t>
  </si>
  <si>
    <t>Atención de clientes inyernos y externos ocasionalemente, manejo de documentación y videoterminales, Proyecta, autoriza, implementa, formula, prepara y desarrolla, programas, proyectos y procedimientos a regular el manejo , y las demás que le sean asignadas de acuerdo con la naturaleza de la dependencia. Realizar informes, atención telefónica.</t>
  </si>
  <si>
    <t>Manejo de casos, atención de usuarios internos y externos, manejo de videoterminales, manejo de documentación, Proyecta, autoriza, implementa, formula, prepara y desarrolla, programas, proyectos y procedimientos a regular el manejo , y las demás que le sean asignadas de acuerdo con la naturaleza de la dependencia. Realizar informes, atención telefónica.</t>
  </si>
  <si>
    <t>Atención directa a usuarios, manejo de documentación, visita a entidades externas, manejo de videoterminales, manejo de documentación, Proyecta, autoriza, implementa, formula, prepara y desarrolla, programas, proyectos y procedimientos a regular el manejo , y las demás que le sean asignadas de acuerdo con la naturaleza de la dependencia. Realizar informes, atención telefónica.</t>
  </si>
  <si>
    <t xml:space="preserve">PUBLICOS </t>
  </si>
  <si>
    <t>ROBOS ASALTOS, ASONADAS</t>
  </si>
  <si>
    <t>ATROPELLAMIENTOS</t>
  </si>
  <si>
    <t>capacitar respecto al riesgo</t>
  </si>
  <si>
    <t>DICIEMBRE DEL 2017</t>
  </si>
  <si>
    <t>IDENTIFICACIÓN DE PELIGROS, VALORACIÓN DE RIESGOS Y DETERMINACIÓN DE CONTROLES</t>
  </si>
  <si>
    <t>SECRETARIA DISTRITAL PARA LA MUJER</t>
  </si>
  <si>
    <t>Dan el ingreso si es autorizado por servidoras(es) a personal externo de la entidad o a los mismos servidoras(es). Realización de informes,  atención telefónica, recepción y entrega de correspondencia.</t>
  </si>
  <si>
    <t>Ajustar el brillo de los monitores para evitar deslumbramientos. Utilizar bloqueador solar.
Recomendarle a las y los servidores y contratistas utilizar bloqueador solar. Ubicar el monitor a una  distancia, altura y con una inclinación  adecuada.</t>
  </si>
  <si>
    <t xml:space="preserve">Actualizacion, cuando se requiera,  de competencias para el empleo, selección del personal con las competencias para desarrollar el cargo. Realizar ejercicios de estiramiento. 
Se sugiere colocar afiches con frases de superación, como método de reflexión hacia el auto cuidado. </t>
  </si>
  <si>
    <t xml:space="preserve">Diseño y desarrollo del pVE Psicosocial que incluya la ejecución de encuestas.
Acualizar, cuando se requiera, las competencias para el cargo, selección del personal con las competencias para desarrollar el cargo. 
Se sugiere colocar afiches con frases de superación, como método de reflexión hacia el auto cuidado. </t>
  </si>
  <si>
    <t xml:space="preserve">Diseño y desarrollo del PVE Psicosocial que incluya la ejecución de encuestas.
Actualizar, cuendo lo requiere, de competencias para el cargo, selección del personal con las competencias para desarrollar el cargo. 
Se sugiere colocar afiches con frases de superación, como método de reflexión hacia el auto cuidado. </t>
  </si>
  <si>
    <t xml:space="preserve">Diseño y desarrollo del PVE Psicosocial que incluya la ejecución de encuestas.
Actualizar, cuando se requiera, las competencias para el cargo, selección del personal con las competencias para desarrollar el cargo. 
Se sugiere colocar afiches con frases de superación, como método de reflexión hacia el auto cuidado. </t>
  </si>
  <si>
    <t>Ajustes en brillos de monitores, mejoramiento de luminarias, controles médicos, uso de bloqueadores para personal con piel sensible</t>
  </si>
  <si>
    <t>Procedimiento de Diagnóstico y gestión de las condiciones de salud de los trabajadores
Seguimiento estado de inmunización.
Campaña  de lavado de manos 
Programa de saneamiento básico (Implementar sanitizaciones periódicas)
Programa de Capacitación (Riesgo biológico asociados a la labor)</t>
  </si>
  <si>
    <t xml:space="preserve"> Procedimiento  desarrollo de las inspecciones planeadas (Iluminación)
Procedimiento de Diagnóstico y gestión de las condiciones de salud de los trabajadores - Examenes médicos ocupacionales especificos.
Programa de Capacitación (Conservación visual)
Programa de conservación visual ( sgto médico, optometrías)
</t>
  </si>
  <si>
    <t>Diseño y desarrollo de Programas de Inspecciones, Mantenimiento preventivo y correctivo, reporte de actos y condiciones inseguras, señalización, capacitaión respecto al riesgo</t>
  </si>
  <si>
    <t>Diseño y desarrollo de Programas de Inspecciones, Mantenimiento preventivo y correctivo, reporte de actos y condiciones inseguras, señalización, capacitación respecto al riesgo</t>
  </si>
  <si>
    <t xml:space="preserve">Programa de Capacitación (Identificación Peligros y Procedimiento. Identificación de peligros, análisis y evaluación de los riesgos laborales, autocuidado, divulgación plan de emergencias)
Plan de Emergencias (Mantener actualizado e implementado). Brigada Emergencias (Activa, capacitada y entrenada) - Señalización de puntos seguros, realizar cambio de camillas de madera por Miller plásticas,
</t>
  </si>
  <si>
    <t>Diseño y desarrollo de Programasde Inspecciones, Mantenimiento preventivo y correctivo, reporte de actos y condiciones inseguras, señalización, capacitación respecto al riesgo</t>
  </si>
  <si>
    <t xml:space="preserve">Programa de Capacitación (Identificación Peligros y Procedimiento Identificación de peligros, análisis y evaluación de los riesgos laborales, autocuidado, divulgación plan de emergencias)
Plan de Emergencias (Mantener actualizado e implementado). Brigada Emergencias (Activa, capacitada y entrenada) - Señalización de puntos seguros, mantener camillas de Miller plásticas.
</t>
  </si>
  <si>
    <t xml:space="preserve">Programa de Capacitación (Identificación Peligros y Procedimiento Identificación de peligros, análisis y evaluación de los riesgos laborales, autocuidado, divulgación plan de emergencias)
Plan de Emergencias (Mantener actualizado e implementado). Brigada Emergencias (Activa, capacitada y entrenada) - mantener camillas  Miller plásticas.
</t>
  </si>
  <si>
    <t xml:space="preserve">Programa de Capacitación (Identificación Peligros y Procedimiento Identificación de peligros, análisis y evaluación de los riesgos laborales, autocuidado, divulgación plan de emergencias)
Plan de Emergencias (Mantener actualizado e implementado). Brigada Emergencias (Activa, capacitada y entrenada) - Señalización de puntos seguros,mantener camillas  Miller plásticas.
</t>
  </si>
  <si>
    <t xml:space="preserve">Programa de Capacitación (Identificación Peligros y Procedimiento Identificación de peligros, análisis y evaluación de los riesgos laborales, autocuidado, divulgación plan de emergencias)
Plan de Emergencias (Mantener actualizado e implementado). Brigada Emergencias (Activa, capacitada y entrenada) - Señalización de puntos seguros, mantener camillas  Miller plásticas.
</t>
  </si>
  <si>
    <t>Programa de Capacitación (Identificación Peligros y Procedimiento Identificación de peligros, análisis y evaluación de los riesgos laborales, autocuidado, divulgación plan de emergencias)
Plan de Emergencias (Mantener actualizado e implementado). Brigada Emergencias (Activa, capacitada y entrenada) - Señalización de puntos seguros, mantener camillas  Miller plásticas.</t>
  </si>
  <si>
    <t>Mejorar sistema de comunicación interno, gestionar apoyo con autoridades, capacitar respecto al riesgo</t>
  </si>
  <si>
    <t>Luis Alonso Mila - Asesor ARL Positiva</t>
  </si>
  <si>
    <t xml:space="preserve">Diseñar e implementar  un Sistema de Vigilancia Epidemiológica bajo el Ciclo PHVA para DME, que incluya Manejo de cargas, Higiene Postural y Pausas Activas.
Implementar programa de mantenimiento preventivo y correctivo de sillas de trabajo, escritorios, dotar de sillas ergonómicas donde no las hay, descansa pies.
Realizar Análisis Ergonómico de Puestos de Trabajo Críticos en las áreas Operativas y administrativas, para identificar casos con posible patologias medicas y desarrollar las soluciones propuestas a las mismas.
Programar Inspecciones planeadas en coordinación con el Comité Paritario de Salud Ocupacional (Copasst), con el fin de identificar fuentes o posibles fuentes generadoras de este riesgo tanto en áreas Administrativas como en la Operativa.
Realizar Análisis de Tareas Críticas en el  área Administrativa y Operativa, para identificar problemáticas y desarrollar soluciones propuestas, así como Normas y Procedimientos de Trabajo Seguro.
Instaurar micro pausas  de descanso cada 2 horas, que contemplen cambios de posición, ejercicios de estiramiento y oculares, prevención en la oficina, consultorios y asistencial para prevenir y aliviar la tensión muscular.
Procedimiento desarrollo de las inspecciones planeadas (Componente Biomecánico)
Diagnóstico y gestión de las condiciones de salud de los trabajadores
Programa de Capacitación (Higiene Postural, Pausas Activas)
Programa Exámenes Médicos Ocupacionales Ingreso, Períodicos, de Egreso (énfasis en Sistema musculoesquelético)
</t>
  </si>
  <si>
    <t>Biomecanico por movimientos repetitivos</t>
  </si>
  <si>
    <t>Exposición no fisica con diversos servidores y usuarios internos y externos de la entidad</t>
  </si>
  <si>
    <t xml:space="preserve">Procedimiento de Diagnóstico y gestión de las condiciones de salud de las(os) servidores
Programa de Capacitación (Riesgo biológico asociados a la labor)
Campaña  de lavado de manos 
Programa de saneamiento básico (Implementar sanitizaciones periódicas)
Programa de mantenimiento preventivo y correctivo de instalaciones físicas
Diseño e implementación de procedimiento de EPP
Continuar actividades diarias de limpieza y desinfección de áreas sanitarias.
Programar Inspecciones planeadas en coordinación con el COPASST con el fin de identificar fuentes o posibles fuentes generadoras de estos riesgos (inadecuada manipulación de alimentos, manipulación de objetos corto punzantes, presencia de roedores y/o insectos.)
Verificar que el personal Operativo y Servicios Generales tenga y utilice correctamente los Elementos de Protección Personal (EPP) necesarios para la minimización de los efectos de estos riesgos, específicamente protección de manos (guantes), respiratoria (tapabocas), cabello (Gorros).
Aplicar normas básicas de bioseguridad al inicio y terminación de labores de limpieza y/o desinfección, manipulación de alimentos.
Desarrollar campañas de orden y aseo  y 5 S
</t>
  </si>
  <si>
    <t>Procedimiento de Diagnóstico y gestión de las condiciones de salud de las(os) servidoreslas(os) servidores
Programa de Capacitación (Manejo del Estrés, Trabajo en equipo, Relaciones Interpersonales, Manejo de Conflictos)
Programa de Pausas Activas (continuar con el programa en la jornada laboral)
Programa Exámenes Médicos Ocupacionales (Ingreso, Períodicos, de Egreso (Pruebas Psicotécnicas)
Programa Comité de Convivencia Laboral (mantener activo) de conformidad con la Ley 1010 de 2006
Diagnostico de riesgo psicosocial (continuar con implementación de recomendaciones)
PVE por R. Psicosocial (continuar con actividades)
Diseño e implementación de procedimiento de Gestión de Contratistas donde se requiera a estos la gestión del riesgo psocisocial.</t>
  </si>
  <si>
    <t>Programa de Capacitación (Identificación Peligros y Procedimiento Identificación de peligros, análisis y evaluación de los riesgos laborales, autocuidado, divulgación plan de emergencias)
Plan de Emergencias (Mantener actualizado e implementado). Brigada Emergencias (Activa, capacitada y entrenada) - Señalización de puntos seguros.</t>
  </si>
  <si>
    <t>Adecuación de puestos de trabajo acorde a las medidas antropometricas de la(os) servidores, suministro de elementos de confort</t>
  </si>
  <si>
    <t>Heridas leves, contusiones</t>
  </si>
  <si>
    <t xml:space="preserve">Por atención y acceso directo de ciudadanos </t>
  </si>
  <si>
    <t>Por tránsito y /o uso de las vías de transito cuando se visitan entidades</t>
  </si>
  <si>
    <t>Heridas, Fracturas, Muerte</t>
  </si>
  <si>
    <t xml:space="preserve">Heridas, Fracturas, Muerte </t>
  </si>
  <si>
    <t>comunicación, tecnología,
organización del trabajo, demandas
cualitativas y cuantitativas de la labor</t>
  </si>
  <si>
    <t>Contacto con microorganismos ( Bacterias, Hongos y Virus) por Trabajo en áreas abiertas, contacto con diversos servidores(as), contratistas y usuarios internos y externos, manejo de algunos casos de personal con algunas patologias transmisibles vía aérea</t>
  </si>
  <si>
    <t xml:space="preserve">Desarrollo de las actividades con exposición a iluminación generada por lámparas e ilumación natural, brillo de las pantallas de los PC, reflejos de iluminación en pisos. </t>
  </si>
  <si>
    <t>Cansancio, irritabilidad, mal humor, dolor de cabeza, estrés, malas relaciones con las(os) compañeras(os)</t>
  </si>
  <si>
    <t>DIRECCIONAMIENTO ESTRATÉGICO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</si>
</sst>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Calibri"/>
      <family val="2"/>
      <scheme val="minor"/>
    </font>
    <font>
      <sz val="10"/>
      <name val="Arial"/>
      <family val="2"/>
    </font>
    <font>
      <sz val="9"/>
      <color indexed="81"/>
      <name val="Tahoma"/>
      <family val="2"/>
    </font>
    <font>
      <b/>
      <sz val="8"/>
      <color theme="1"/>
      <name val="Arial"/>
      <family val="2"/>
    </font>
    <font>
      <sz val="8"/>
      <color theme="1"/>
      <name val="Arial"/>
      <family val="2"/>
    </font>
    <font>
      <sz val="8"/>
      <name val="Arial"/>
      <family val="2"/>
    </font>
    <font>
      <b/>
      <sz val="12"/>
      <color theme="1"/>
      <name val="Arial"/>
      <family val="2"/>
    </font>
    <font>
      <b/>
      <sz val="14"/>
      <color theme="1"/>
      <name val="Arial"/>
      <family val="2"/>
    </font>
    <font>
      <b/>
      <sz val="22"/>
      <color theme="1"/>
      <name val="Arial"/>
      <family val="2"/>
    </font>
    <font>
      <b/>
      <sz val="12"/>
      <name val="Arial"/>
      <family val="2"/>
    </font>
    <font>
      <b/>
      <sz val="11"/>
      <name val="Arial"/>
      <family val="2"/>
    </font>
    <font>
      <b/>
      <sz val="8"/>
      <color theme="1"/>
      <name val="Calibri"/>
      <family val="2"/>
      <scheme val="minor"/>
    </font>
    <font>
      <b/>
      <sz val="11"/>
      <color theme="1"/>
      <name val="Calibri"/>
      <family val="2"/>
      <scheme val="minor"/>
    </font>
    <font>
      <sz val="11"/>
      <color theme="1"/>
      <name val="Calibri"/>
      <family val="2"/>
      <scheme val="minor"/>
    </font>
    <font>
      <sz val="11"/>
      <color rgb="FF9C6500"/>
      <name val="Calibri"/>
      <family val="2"/>
      <scheme val="minor"/>
    </font>
    <font>
      <i/>
      <sz val="11"/>
      <color rgb="FF7F7F7F"/>
      <name val="Calibri"/>
      <family val="2"/>
      <scheme val="minor"/>
    </font>
    <font>
      <sz val="10"/>
      <color rgb="FF000000"/>
      <name val="Arial"/>
    </font>
    <font>
      <b/>
      <sz val="11"/>
      <color rgb="FFFFFFFF"/>
      <name val="Calibri"/>
      <family val="2"/>
    </font>
    <font>
      <b/>
      <sz val="11"/>
      <color rgb="FF000000"/>
      <name val="Calibri"/>
      <family val="2"/>
    </font>
    <font>
      <sz val="11"/>
      <name val="Calibri"/>
      <family val="2"/>
    </font>
    <font>
      <b/>
      <sz val="14"/>
      <color rgb="FF000000"/>
      <name val="Calibri"/>
      <family val="2"/>
    </font>
    <font>
      <sz val="9"/>
      <color theme="1"/>
      <name val="Humanst521 BT"/>
      <family val="2"/>
    </font>
    <font>
      <b/>
      <sz val="10"/>
      <color theme="1"/>
      <name val="Humanst521 BT"/>
      <family val="2"/>
    </font>
    <font>
      <b/>
      <sz val="10"/>
      <name val="Humanst521 BT"/>
      <family val="2"/>
    </font>
    <font>
      <sz val="8"/>
      <name val="Humanst521 BT"/>
      <family val="2"/>
    </font>
    <font>
      <sz val="10"/>
      <name val="Humanst521 BT"/>
      <family val="2"/>
    </font>
    <font>
      <sz val="10"/>
      <color theme="1"/>
      <name val="Humanst521 BT"/>
      <family val="2"/>
    </font>
    <font>
      <sz val="10"/>
      <color indexed="8"/>
      <name val="Humanst521 BT"/>
      <family val="2"/>
    </font>
    <font>
      <b/>
      <sz val="11"/>
      <color theme="1"/>
      <name val="Humanst521 BT"/>
      <family val="2"/>
    </font>
    <font>
      <b/>
      <sz val="10"/>
      <color indexed="8"/>
      <name val="Humanst521 BT"/>
      <family val="2"/>
    </font>
    <font>
      <b/>
      <sz val="11"/>
      <color theme="0"/>
      <name val="Calibri"/>
      <family val="2"/>
    </font>
    <font>
      <sz val="10"/>
      <color theme="0"/>
      <name val="Arial"/>
      <family val="2"/>
    </font>
    <font>
      <b/>
      <sz val="48"/>
      <color rgb="FFFF0000"/>
      <name val="Arial"/>
      <family val="2"/>
    </font>
    <font>
      <b/>
      <sz val="12"/>
      <color rgb="FFFF0000"/>
      <name val="Arial"/>
      <family val="2"/>
    </font>
    <font>
      <b/>
      <sz val="11"/>
      <color rgb="FFFF0000"/>
      <name val="Arial"/>
      <family val="2"/>
    </font>
    <font>
      <sz val="11"/>
      <name val="Calibri"/>
      <family val="2"/>
      <scheme val="minor"/>
    </font>
    <font>
      <b/>
      <sz val="8"/>
      <name val="Calibri"/>
      <family val="2"/>
      <scheme val="minor"/>
    </font>
    <font>
      <b/>
      <sz val="22"/>
      <name val="Arial"/>
      <family val="2"/>
    </font>
    <font>
      <b/>
      <sz val="14"/>
      <name val="Arial"/>
      <family val="2"/>
    </font>
    <font>
      <b/>
      <sz val="8"/>
      <name val="Arial"/>
      <family val="2"/>
    </font>
    <font>
      <b/>
      <sz val="8"/>
      <name val="Arial"/>
      <family val="2"/>
      <charset val="1"/>
    </font>
    <font>
      <sz val="16"/>
      <name val="Calibri"/>
      <family val="2"/>
      <scheme val="minor"/>
    </font>
    <font>
      <sz val="14"/>
      <name val="Calibri"/>
      <family val="2"/>
      <scheme val="minor"/>
    </font>
  </fonts>
  <fills count="4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6" tint="-0.249977111117893"/>
        <bgColor indexed="64"/>
      </patternFill>
    </fill>
    <fill>
      <patternFill patternType="solid">
        <fgColor theme="1" tint="0.499984740745262"/>
        <bgColor indexed="64"/>
      </patternFill>
    </fill>
    <fill>
      <patternFill patternType="solid">
        <fgColor theme="6"/>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3"/>
        <bgColor indexed="64"/>
      </patternFill>
    </fill>
    <fill>
      <patternFill patternType="solid">
        <fgColor rgb="FF00B050"/>
        <bgColor indexed="64"/>
      </patternFill>
    </fill>
    <fill>
      <patternFill patternType="solid">
        <fgColor rgb="FFFFEB9C"/>
      </patternFill>
    </fill>
    <fill>
      <patternFill patternType="solid">
        <fgColor rgb="FFFFFF00"/>
        <bgColor rgb="FFFFFF00"/>
      </patternFill>
    </fill>
    <fill>
      <patternFill patternType="solid">
        <fgColor rgb="FF008000"/>
        <bgColor rgb="FF008000"/>
      </patternFill>
    </fill>
    <fill>
      <patternFill patternType="solid">
        <fgColor rgb="FFFF0000"/>
        <bgColor rgb="FFFF0000"/>
      </patternFill>
    </fill>
    <fill>
      <patternFill patternType="solid">
        <fgColor rgb="FFC4BD97"/>
        <bgColor rgb="FFC4BD97"/>
      </patternFill>
    </fill>
    <fill>
      <patternFill patternType="solid">
        <fgColor rgb="FF938953"/>
        <bgColor rgb="FF938953"/>
      </patternFill>
    </fill>
    <fill>
      <patternFill patternType="solid">
        <fgColor rgb="FF494429"/>
        <bgColor rgb="FF494429"/>
      </patternFill>
    </fill>
    <fill>
      <patternFill patternType="solid">
        <fgColor rgb="FF00CCFF"/>
        <bgColor rgb="FF17365D"/>
      </patternFill>
    </fill>
    <fill>
      <patternFill patternType="solid">
        <fgColor rgb="FF00CCFF"/>
        <bgColor indexed="64"/>
      </patternFill>
    </fill>
    <fill>
      <patternFill patternType="solid">
        <fgColor indexed="41"/>
        <bgColor indexed="64"/>
      </patternFill>
    </fill>
    <fill>
      <patternFill patternType="solid">
        <fgColor rgb="FFFFFFFF"/>
        <bgColor rgb="FFF2F2F2"/>
      </patternFill>
    </fill>
    <fill>
      <patternFill patternType="solid">
        <fgColor rgb="FFFFC000"/>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9" tint="-0.499984740745262"/>
        <bgColor indexed="64"/>
      </patternFill>
    </fill>
    <fill>
      <patternFill patternType="solid">
        <fgColor theme="0" tint="-0.14999847407452621"/>
        <bgColor indexed="64"/>
      </patternFill>
    </fill>
    <fill>
      <patternFill patternType="solid">
        <fgColor theme="0" tint="-0.14999847407452621"/>
        <bgColor rgb="FFFFFFFF"/>
      </patternFill>
    </fill>
  </fills>
  <borders count="128">
    <border>
      <left/>
      <right/>
      <top/>
      <bottom/>
      <diagonal/>
    </border>
    <border>
      <left/>
      <right style="double">
        <color theme="3"/>
      </right>
      <top/>
      <bottom/>
      <diagonal/>
    </border>
    <border>
      <left style="double">
        <color theme="3"/>
      </left>
      <right style="double">
        <color theme="3"/>
      </right>
      <top style="double">
        <color theme="3"/>
      </top>
      <bottom style="double">
        <color theme="3"/>
      </bottom>
      <diagonal/>
    </border>
    <border>
      <left style="double">
        <color theme="3"/>
      </left>
      <right/>
      <top style="double">
        <color theme="3"/>
      </top>
      <bottom/>
      <diagonal/>
    </border>
    <border>
      <left/>
      <right/>
      <top style="double">
        <color theme="3"/>
      </top>
      <bottom/>
      <diagonal/>
    </border>
    <border>
      <left/>
      <right style="double">
        <color theme="3"/>
      </right>
      <top style="double">
        <color theme="3"/>
      </top>
      <bottom/>
      <diagonal/>
    </border>
    <border>
      <left style="double">
        <color theme="3"/>
      </left>
      <right/>
      <top/>
      <bottom style="double">
        <color theme="3"/>
      </bottom>
      <diagonal/>
    </border>
    <border>
      <left/>
      <right/>
      <top/>
      <bottom style="double">
        <color theme="3"/>
      </bottom>
      <diagonal/>
    </border>
    <border>
      <left/>
      <right style="double">
        <color theme="3"/>
      </right>
      <top/>
      <bottom style="double">
        <color theme="3"/>
      </bottom>
      <diagonal/>
    </border>
    <border>
      <left/>
      <right style="double">
        <color theme="3"/>
      </right>
      <top style="double">
        <color theme="3"/>
      </top>
      <bottom style="double">
        <color theme="3"/>
      </bottom>
      <diagonal/>
    </border>
    <border>
      <left style="double">
        <color theme="3"/>
      </left>
      <right/>
      <top style="double">
        <color theme="3"/>
      </top>
      <bottom style="double">
        <color theme="3"/>
      </bottom>
      <diagonal/>
    </border>
    <border>
      <left/>
      <right/>
      <top style="double">
        <color theme="3"/>
      </top>
      <bottom style="double">
        <color theme="3"/>
      </bottom>
      <diagonal/>
    </border>
    <border>
      <left style="double">
        <color theme="3"/>
      </left>
      <right/>
      <top/>
      <bottom/>
      <diagonal/>
    </border>
    <border>
      <left style="double">
        <color theme="3"/>
      </left>
      <right style="double">
        <color theme="3"/>
      </right>
      <top style="double">
        <color theme="3"/>
      </top>
      <bottom/>
      <diagonal/>
    </border>
    <border>
      <left style="double">
        <color theme="3"/>
      </left>
      <right style="double">
        <color theme="3"/>
      </right>
      <top/>
      <bottom/>
      <diagonal/>
    </border>
    <border>
      <left style="double">
        <color theme="3"/>
      </left>
      <right style="double">
        <color theme="3"/>
      </right>
      <top/>
      <bottom style="double">
        <color theme="3"/>
      </bottom>
      <diagonal/>
    </border>
    <border>
      <left style="double">
        <color theme="3" tint="-0.249977111117893"/>
      </left>
      <right style="double">
        <color theme="3" tint="-0.249977111117893"/>
      </right>
      <top style="double">
        <color theme="3" tint="-0.249977111117893"/>
      </top>
      <bottom style="double">
        <color theme="3" tint="-0.249977111117893"/>
      </bottom>
      <diagonal/>
    </border>
    <border>
      <left style="double">
        <color theme="3" tint="-0.249977111117893"/>
      </left>
      <right style="double">
        <color theme="3" tint="-0.249977111117893"/>
      </right>
      <top style="double">
        <color theme="3" tint="-0.249977111117893"/>
      </top>
      <bottom/>
      <diagonal/>
    </border>
    <border>
      <left style="double">
        <color theme="3" tint="-0.249977111117893"/>
      </left>
      <right style="double">
        <color theme="3" tint="-0.249977111117893"/>
      </right>
      <top style="double">
        <color theme="3"/>
      </top>
      <bottom/>
      <diagonal/>
    </border>
    <border>
      <left style="double">
        <color theme="3" tint="-0.249977111117893"/>
      </left>
      <right/>
      <top style="double">
        <color theme="3"/>
      </top>
      <bottom style="double">
        <color theme="3" tint="-0.249977111117893"/>
      </bottom>
      <diagonal/>
    </border>
    <border>
      <left/>
      <right/>
      <top style="double">
        <color theme="3"/>
      </top>
      <bottom style="double">
        <color theme="3" tint="-0.249977111117893"/>
      </bottom>
      <diagonal/>
    </border>
    <border>
      <left/>
      <right style="double">
        <color theme="3" tint="-0.249977111117893"/>
      </right>
      <top style="double">
        <color theme="3"/>
      </top>
      <bottom style="double">
        <color theme="3" tint="-0.249977111117893"/>
      </bottom>
      <diagonal/>
    </border>
    <border>
      <left/>
      <right/>
      <top style="double">
        <color theme="3" tint="-0.249977111117893"/>
      </top>
      <bottom style="double">
        <color theme="3" tint="-0.249977111117893"/>
      </bottom>
      <diagonal/>
    </border>
    <border>
      <left/>
      <right style="double">
        <color theme="3" tint="-0.249977111117893"/>
      </right>
      <top style="double">
        <color theme="3" tint="-0.249977111117893"/>
      </top>
      <bottom style="double">
        <color theme="3" tint="-0.249977111117893"/>
      </bottom>
      <diagonal/>
    </border>
    <border>
      <left style="double">
        <color theme="3" tint="-0.249977111117893"/>
      </left>
      <right/>
      <top style="double">
        <color theme="3" tint="-0.249977111117893"/>
      </top>
      <bottom style="double">
        <color theme="3" tint="-0.249977111117893"/>
      </bottom>
      <diagonal/>
    </border>
    <border>
      <left style="double">
        <color theme="3" tint="-0.249977111117893"/>
      </left>
      <right style="double">
        <color theme="3" tint="-0.249977111117893"/>
      </right>
      <top/>
      <bottom style="double">
        <color theme="3" tint="-0.249977111117893"/>
      </bottom>
      <diagonal/>
    </border>
    <border>
      <left style="double">
        <color theme="3" tint="-0.249977111117893"/>
      </left>
      <right style="double">
        <color theme="3" tint="-0.249977111117893"/>
      </right>
      <top/>
      <bottom/>
      <diagonal/>
    </border>
    <border>
      <left/>
      <right/>
      <top style="double">
        <color theme="3" tint="-0.249977111117893"/>
      </top>
      <bottom/>
      <diagonal/>
    </border>
    <border>
      <left/>
      <right style="double">
        <color theme="3" tint="-0.249977111117893"/>
      </right>
      <top style="double">
        <color theme="3" tint="-0.249977111117893"/>
      </top>
      <bottom/>
      <diagonal/>
    </border>
    <border>
      <left style="double">
        <color theme="3" tint="-0.249977111117893"/>
      </left>
      <right/>
      <top style="double">
        <color theme="3" tint="-0.249977111117893"/>
      </top>
      <bottom/>
      <diagonal/>
    </border>
    <border>
      <left/>
      <right style="double">
        <color theme="3" tint="-0.249977111117893"/>
      </right>
      <top/>
      <bottom/>
      <diagonal/>
    </border>
    <border>
      <left style="double">
        <color theme="3" tint="-0.249977111117893"/>
      </left>
      <right/>
      <top/>
      <bottom style="double">
        <color theme="3" tint="-0.249977111117893"/>
      </bottom>
      <diagonal/>
    </border>
    <border>
      <left/>
      <right style="double">
        <color theme="3" tint="-0.249977111117893"/>
      </right>
      <top/>
      <bottom style="double">
        <color theme="3" tint="-0.249977111117893"/>
      </bottom>
      <diagonal/>
    </border>
    <border>
      <left style="double">
        <color theme="3" tint="-0.249977111117893"/>
      </left>
      <right/>
      <top/>
      <bottom/>
      <diagonal/>
    </border>
    <border>
      <left style="double">
        <color theme="3"/>
      </left>
      <right style="double">
        <color theme="3" tint="-0.249977111117893"/>
      </right>
      <top/>
      <bottom/>
      <diagonal/>
    </border>
    <border>
      <left style="double">
        <color theme="3" tint="-0.249977111117893"/>
      </left>
      <right style="double">
        <color theme="3" tint="-0.249977111117893"/>
      </right>
      <top/>
      <bottom style="double">
        <color theme="3"/>
      </bottom>
      <diagonal/>
    </border>
    <border>
      <left style="double">
        <color theme="3" tint="-0.249977111117893"/>
      </left>
      <right style="double">
        <color theme="3" tint="-0.249977111117893"/>
      </right>
      <top style="double">
        <color theme="3" tint="-0.249977111117893"/>
      </top>
      <bottom style="double">
        <color theme="3"/>
      </bottom>
      <diagonal/>
    </border>
    <border>
      <left/>
      <right style="double">
        <color theme="3" tint="-0.249977111117893"/>
      </right>
      <top style="double">
        <color theme="3"/>
      </top>
      <bottom/>
      <diagonal/>
    </border>
    <border>
      <left style="double">
        <color theme="3" tint="-0.249977111117893"/>
      </left>
      <right style="double">
        <color theme="3" tint="-0.249977111117893"/>
      </right>
      <top style="double">
        <color theme="3"/>
      </top>
      <bottom style="double">
        <color theme="3"/>
      </bottom>
      <diagonal/>
    </border>
    <border>
      <left style="double">
        <color theme="3" tint="-0.249977111117893"/>
      </left>
      <right/>
      <top style="double">
        <color theme="3"/>
      </top>
      <bottom style="double">
        <color theme="3"/>
      </bottom>
      <diagonal/>
    </border>
    <border>
      <left/>
      <right style="double">
        <color theme="3" tint="-0.249977111117893"/>
      </right>
      <top style="double">
        <color theme="3"/>
      </top>
      <bottom style="double">
        <color theme="3"/>
      </bottom>
      <diagonal/>
    </border>
    <border>
      <left style="double">
        <color theme="3" tint="-0.249977111117893"/>
      </left>
      <right style="double">
        <color theme="3"/>
      </right>
      <top style="double">
        <color theme="3" tint="-0.249977111117893"/>
      </top>
      <bottom style="double">
        <color theme="3" tint="-0.249977111117893"/>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style="double">
        <color theme="3" tint="-0.249977111117893"/>
      </left>
      <right style="double">
        <color theme="3"/>
      </right>
      <top style="double">
        <color theme="3"/>
      </top>
      <bottom style="double">
        <color theme="3"/>
      </bottom>
      <diagonal/>
    </border>
    <border>
      <left style="double">
        <color theme="3" tint="-0.249977111117893"/>
      </left>
      <right style="double">
        <color theme="3"/>
      </right>
      <top style="double">
        <color theme="3"/>
      </top>
      <bottom style="double">
        <color theme="3" tint="-0.249977111117893"/>
      </bottom>
      <diagonal/>
    </border>
    <border>
      <left style="double">
        <color theme="3"/>
      </left>
      <right style="double">
        <color theme="3"/>
      </right>
      <top style="double">
        <color theme="3" tint="-0.249977111117893"/>
      </top>
      <bottom style="double">
        <color theme="3"/>
      </bottom>
      <diagonal/>
    </border>
    <border>
      <left style="double">
        <color theme="3"/>
      </left>
      <right style="double">
        <color theme="3" tint="-0.249977111117893"/>
      </right>
      <top style="double">
        <color theme="3"/>
      </top>
      <bottom style="double">
        <color theme="3"/>
      </bottom>
      <diagonal/>
    </border>
    <border>
      <left/>
      <right style="double">
        <color theme="3" tint="-0.249977111117893"/>
      </right>
      <top style="double">
        <color theme="3" tint="-0.2499465926084170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double">
        <color theme="3" tint="-0.249977111117893"/>
      </left>
      <right/>
      <top style="double">
        <color theme="3"/>
      </top>
      <bottom/>
      <diagonal/>
    </border>
    <border>
      <left style="double">
        <color theme="3" tint="-0.249977111117893"/>
      </left>
      <right/>
      <top style="double">
        <color theme="3" tint="-0.249977111117893"/>
      </top>
      <bottom style="double">
        <color theme="3"/>
      </bottom>
      <diagonal/>
    </border>
    <border>
      <left/>
      <right style="double">
        <color theme="3" tint="-0.249977111117893"/>
      </right>
      <top style="double">
        <color theme="3" tint="-0.249977111117893"/>
      </top>
      <bottom style="double">
        <color theme="3"/>
      </bottom>
      <diagonal/>
    </border>
    <border>
      <left style="double">
        <color theme="3"/>
      </left>
      <right style="double">
        <color theme="3" tint="-0.249977111117893"/>
      </right>
      <top style="double">
        <color theme="3"/>
      </top>
      <bottom/>
      <diagonal/>
    </border>
    <border>
      <left style="double">
        <color theme="3"/>
      </left>
      <right style="double">
        <color theme="3"/>
      </right>
      <top/>
      <bottom style="thin">
        <color indexed="64"/>
      </bottom>
      <diagonal/>
    </border>
    <border>
      <left style="double">
        <color theme="3"/>
      </left>
      <right style="double">
        <color theme="3"/>
      </right>
      <top/>
      <bottom style="double">
        <color theme="3" tint="-0.249977111117893"/>
      </bottom>
      <diagonal/>
    </border>
    <border>
      <left style="double">
        <color theme="3"/>
      </left>
      <right/>
      <top/>
      <bottom style="double">
        <color theme="3" tint="-0.249977111117893"/>
      </bottom>
      <diagonal/>
    </border>
    <border>
      <left/>
      <right style="double">
        <color theme="3"/>
      </right>
      <top/>
      <bottom style="double">
        <color theme="3" tint="-0.249977111117893"/>
      </bottom>
      <diagonal/>
    </border>
    <border>
      <left style="double">
        <color theme="3"/>
      </left>
      <right style="double">
        <color theme="3" tint="-0.249977111117893"/>
      </right>
      <top/>
      <bottom style="double">
        <color theme="3"/>
      </bottom>
      <diagonal/>
    </border>
    <border>
      <left style="double">
        <color theme="3"/>
      </left>
      <right style="double">
        <color theme="3"/>
      </right>
      <top style="double">
        <color theme="3" tint="-0.249977111117893"/>
      </top>
      <bottom/>
      <diagonal/>
    </border>
    <border>
      <left style="double">
        <color theme="3"/>
      </left>
      <right style="double">
        <color theme="3"/>
      </right>
      <top/>
      <bottom style="double">
        <color theme="3" tint="-0.24994659260841701"/>
      </bottom>
      <diagonal/>
    </border>
    <border>
      <left style="double">
        <color theme="3"/>
      </left>
      <right style="double">
        <color theme="3" tint="-0.249977111117893"/>
      </right>
      <top/>
      <bottom style="double">
        <color theme="3" tint="-0.249977111117893"/>
      </bottom>
      <diagonal/>
    </border>
    <border>
      <left style="double">
        <color theme="3" tint="-0.249977111117893"/>
      </left>
      <right/>
      <top style="thin">
        <color indexed="64"/>
      </top>
      <bottom style="double">
        <color theme="3" tint="-0.249977111117893"/>
      </bottom>
      <diagonal/>
    </border>
    <border>
      <left/>
      <right style="double">
        <color theme="3" tint="-0.249977111117893"/>
      </right>
      <top style="thin">
        <color indexed="64"/>
      </top>
      <bottom style="double">
        <color theme="3" tint="-0.249977111117893"/>
      </bottom>
      <diagonal/>
    </border>
    <border>
      <left style="double">
        <color theme="3" tint="-0.249977111117893"/>
      </left>
      <right/>
      <top style="double">
        <color theme="3" tint="-0.249977111117893"/>
      </top>
      <bottom style="thin">
        <color indexed="64"/>
      </bottom>
      <diagonal/>
    </border>
    <border>
      <left/>
      <right style="double">
        <color theme="3" tint="-0.249977111117893"/>
      </right>
      <top style="double">
        <color theme="3" tint="-0.249977111117893"/>
      </top>
      <bottom style="thin">
        <color indexed="64"/>
      </bottom>
      <diagonal/>
    </border>
    <border>
      <left style="thin">
        <color indexed="64"/>
      </left>
      <right style="double">
        <color theme="3" tint="-0.249977111117893"/>
      </right>
      <top style="double">
        <color theme="3" tint="-0.249977111117893"/>
      </top>
      <bottom/>
      <diagonal/>
    </border>
    <border>
      <left style="thin">
        <color indexed="64"/>
      </left>
      <right style="double">
        <color theme="3" tint="-0.249977111117893"/>
      </right>
      <top/>
      <bottom/>
      <diagonal/>
    </border>
    <border>
      <left style="thin">
        <color indexed="64"/>
      </left>
      <right style="double">
        <color theme="3" tint="-0.249977111117893"/>
      </right>
      <top/>
      <bottom style="double">
        <color theme="3"/>
      </bottom>
      <diagonal/>
    </border>
    <border>
      <left style="thin">
        <color indexed="64"/>
      </left>
      <right style="thin">
        <color indexed="64"/>
      </right>
      <top/>
      <bottom/>
      <diagonal/>
    </border>
    <border>
      <left style="thin">
        <color indexed="64"/>
      </left>
      <right style="double">
        <color theme="3" tint="-0.249977111117893"/>
      </right>
      <top style="thin">
        <color indexed="64"/>
      </top>
      <bottom/>
      <diagonal/>
    </border>
    <border>
      <left style="thin">
        <color indexed="64"/>
      </left>
      <right style="double">
        <color theme="3" tint="-0.249977111117893"/>
      </right>
      <top/>
      <bottom style="double">
        <color theme="3" tint="-0.24994659260841701"/>
      </bottom>
      <diagonal/>
    </border>
    <border>
      <left style="thin">
        <color indexed="64"/>
      </left>
      <right/>
      <top style="thin">
        <color indexed="64"/>
      </top>
      <bottom/>
      <diagonal/>
    </border>
    <border>
      <left style="thin">
        <color indexed="64"/>
      </left>
      <right style="double">
        <color theme="3" tint="-0.249977111117893"/>
      </right>
      <top style="double">
        <color theme="3" tint="-0.24994659260841701"/>
      </top>
      <bottom/>
      <diagonal/>
    </border>
    <border>
      <left/>
      <right style="double">
        <color theme="3" tint="-0.249977111117893"/>
      </right>
      <top/>
      <bottom style="double">
        <color theme="3" tint="-0.24994659260841701"/>
      </bottom>
      <diagonal/>
    </border>
    <border>
      <left style="thin">
        <color indexed="64"/>
      </left>
      <right style="double">
        <color theme="3" tint="-0.249977111117893"/>
      </right>
      <top/>
      <bottom style="thin">
        <color indexed="64"/>
      </bottom>
      <diagonal/>
    </border>
    <border>
      <left style="double">
        <color theme="3" tint="-0.249977111117893"/>
      </left>
      <right style="double">
        <color theme="3" tint="-0.249977111117893"/>
      </right>
      <top/>
      <bottom style="thin">
        <color indexed="64"/>
      </bottom>
      <diagonal/>
    </border>
    <border>
      <left style="double">
        <color theme="3"/>
      </left>
      <right style="thin">
        <color theme="3"/>
      </right>
      <top style="hair">
        <color theme="3"/>
      </top>
      <bottom style="hair">
        <color theme="3"/>
      </bottom>
      <diagonal/>
    </border>
    <border>
      <left style="thin">
        <color theme="3"/>
      </left>
      <right style="thin">
        <color theme="3"/>
      </right>
      <top style="hair">
        <color theme="3"/>
      </top>
      <bottom style="hair">
        <color theme="3"/>
      </bottom>
      <diagonal/>
    </border>
    <border>
      <left style="thin">
        <color theme="3"/>
      </left>
      <right style="double">
        <color theme="3"/>
      </right>
      <top style="hair">
        <color theme="3"/>
      </top>
      <bottom style="hair">
        <color theme="3"/>
      </bottom>
      <diagonal/>
    </border>
    <border>
      <left style="thin">
        <color theme="3"/>
      </left>
      <right style="thin">
        <color theme="3"/>
      </right>
      <top/>
      <bottom/>
      <diagonal/>
    </border>
    <border>
      <left style="thin">
        <color theme="3"/>
      </left>
      <right style="thin">
        <color theme="3"/>
      </right>
      <top style="hair">
        <color theme="3"/>
      </top>
      <bottom/>
      <diagonal/>
    </border>
    <border>
      <left style="thin">
        <color theme="3"/>
      </left>
      <right style="thin">
        <color theme="3"/>
      </right>
      <top/>
      <bottom style="hair">
        <color theme="3"/>
      </bottom>
      <diagonal/>
    </border>
    <border>
      <left style="double">
        <color theme="3"/>
      </left>
      <right style="thin">
        <color theme="3"/>
      </right>
      <top style="double">
        <color theme="3"/>
      </top>
      <bottom style="hair">
        <color theme="3"/>
      </bottom>
      <diagonal/>
    </border>
    <border>
      <left style="thin">
        <color theme="3"/>
      </left>
      <right style="thin">
        <color theme="3"/>
      </right>
      <top style="double">
        <color theme="3"/>
      </top>
      <bottom style="hair">
        <color theme="3"/>
      </bottom>
      <diagonal/>
    </border>
    <border>
      <left style="thin">
        <color theme="3"/>
      </left>
      <right style="double">
        <color theme="3"/>
      </right>
      <top style="double">
        <color theme="3"/>
      </top>
      <bottom style="hair">
        <color theme="3"/>
      </bottom>
      <diagonal/>
    </border>
    <border>
      <left style="double">
        <color theme="3"/>
      </left>
      <right style="thin">
        <color theme="3"/>
      </right>
      <top style="hair">
        <color theme="3"/>
      </top>
      <bottom style="double">
        <color theme="3"/>
      </bottom>
      <diagonal/>
    </border>
    <border>
      <left style="thin">
        <color theme="3"/>
      </left>
      <right style="thin">
        <color theme="3"/>
      </right>
      <top style="hair">
        <color theme="3"/>
      </top>
      <bottom style="double">
        <color theme="3"/>
      </bottom>
      <diagonal/>
    </border>
    <border>
      <left style="thin">
        <color theme="3"/>
      </left>
      <right style="double">
        <color theme="3"/>
      </right>
      <top style="hair">
        <color theme="3"/>
      </top>
      <bottom style="double">
        <color theme="3"/>
      </bottom>
      <diagonal/>
    </border>
    <border>
      <left style="double">
        <color theme="3"/>
      </left>
      <right style="thin">
        <color theme="3"/>
      </right>
      <top/>
      <bottom style="hair">
        <color theme="3"/>
      </bottom>
      <diagonal/>
    </border>
    <border>
      <left style="thin">
        <color theme="3"/>
      </left>
      <right style="double">
        <color theme="3"/>
      </right>
      <top/>
      <bottom style="hair">
        <color theme="3"/>
      </bottom>
      <diagonal/>
    </border>
    <border>
      <left style="thin">
        <color theme="3"/>
      </left>
      <right style="double">
        <color theme="3"/>
      </right>
      <top style="double">
        <color theme="3"/>
      </top>
      <bottom style="double">
        <color theme="3"/>
      </bottom>
      <diagonal/>
    </border>
    <border>
      <left style="thin">
        <color theme="3"/>
      </left>
      <right style="double">
        <color theme="3"/>
      </right>
      <top style="hair">
        <color theme="3"/>
      </top>
      <bottom/>
      <diagonal/>
    </border>
    <border>
      <left style="thin">
        <color theme="3"/>
      </left>
      <right style="thin">
        <color theme="3"/>
      </right>
      <top style="double">
        <color theme="3"/>
      </top>
      <bottom style="double">
        <color theme="3"/>
      </bottom>
      <diagonal/>
    </border>
    <border>
      <left style="thin">
        <color theme="3"/>
      </left>
      <right style="thin">
        <color theme="3"/>
      </right>
      <top style="double">
        <color theme="3"/>
      </top>
      <bottom/>
      <diagonal/>
    </border>
    <border>
      <left style="thin">
        <color theme="3"/>
      </left>
      <right style="thin">
        <color theme="3"/>
      </right>
      <top/>
      <bottom style="double">
        <color theme="3"/>
      </bottom>
      <diagonal/>
    </border>
    <border>
      <left style="thin">
        <color theme="3"/>
      </left>
      <right/>
      <top style="double">
        <color theme="3"/>
      </top>
      <bottom style="hair">
        <color theme="3"/>
      </bottom>
      <diagonal/>
    </border>
    <border>
      <left/>
      <right/>
      <top style="double">
        <color theme="3"/>
      </top>
      <bottom style="hair">
        <color theme="3"/>
      </bottom>
      <diagonal/>
    </border>
    <border>
      <left/>
      <right style="thin">
        <color theme="3"/>
      </right>
      <top style="double">
        <color theme="3"/>
      </top>
      <bottom style="hair">
        <color theme="3"/>
      </bottom>
      <diagonal/>
    </border>
    <border>
      <left style="double">
        <color theme="3"/>
      </left>
      <right style="thin">
        <color theme="3"/>
      </right>
      <top style="hair">
        <color theme="3"/>
      </top>
      <bottom/>
      <diagonal/>
    </border>
  </borders>
  <cellStyleXfs count="6">
    <xf numFmtId="0" fontId="0" fillId="0" borderId="0"/>
    <xf numFmtId="0" fontId="1" fillId="0" borderId="0"/>
    <xf numFmtId="0" fontId="14" fillId="28" borderId="0" applyNumberFormat="0" applyBorder="0" applyAlignment="0" applyProtection="0"/>
    <xf numFmtId="0" fontId="15" fillId="0" borderId="0" applyNumberFormat="0" applyFill="0" applyBorder="0" applyAlignment="0" applyProtection="0"/>
    <xf numFmtId="0" fontId="16" fillId="0" borderId="0"/>
    <xf numFmtId="0" fontId="13" fillId="0" borderId="0"/>
  </cellStyleXfs>
  <cellXfs count="539">
    <xf numFmtId="0" fontId="0" fillId="0" borderId="0" xfId="0"/>
    <xf numFmtId="0" fontId="3" fillId="3" borderId="2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9" borderId="16" xfId="0" applyFont="1" applyFill="1" applyBorder="1" applyAlignment="1">
      <alignment horizontal="center" vertical="center"/>
    </xf>
    <xf numFmtId="0" fontId="4" fillId="7" borderId="25" xfId="0" applyFont="1" applyFill="1" applyBorder="1" applyAlignment="1">
      <alignment horizontal="center" vertical="center" wrapText="1"/>
    </xf>
    <xf numFmtId="0" fontId="4" fillId="7" borderId="30" xfId="0" applyFont="1" applyFill="1" applyBorder="1" applyAlignment="1">
      <alignment horizontal="center" vertical="center"/>
    </xf>
    <xf numFmtId="0" fontId="3" fillId="3" borderId="27" xfId="0" applyFont="1" applyFill="1" applyBorder="1" applyAlignment="1">
      <alignment horizontal="center" vertical="center" wrapText="1"/>
    </xf>
    <xf numFmtId="0" fontId="3" fillId="3" borderId="17" xfId="0" applyFont="1" applyFill="1" applyBorder="1" applyAlignment="1">
      <alignment horizontal="center" vertical="center" textRotation="90" wrapText="1"/>
    </xf>
    <xf numFmtId="0" fontId="3" fillId="3" borderId="29" xfId="0" applyFont="1" applyFill="1" applyBorder="1" applyAlignment="1">
      <alignment horizontal="center" vertical="center" textRotation="90" wrapText="1"/>
    </xf>
    <xf numFmtId="0" fontId="3" fillId="3" borderId="27" xfId="0" applyFont="1" applyFill="1" applyBorder="1" applyAlignment="1">
      <alignment horizontal="center" vertical="center" textRotation="90" wrapText="1"/>
    </xf>
    <xf numFmtId="0" fontId="3" fillId="3" borderId="28" xfId="0" applyFont="1" applyFill="1" applyBorder="1" applyAlignment="1">
      <alignment horizontal="center" vertical="center" textRotation="90" wrapText="1"/>
    </xf>
    <xf numFmtId="0" fontId="3" fillId="3" borderId="29"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7" borderId="29" xfId="0" applyFont="1" applyFill="1" applyBorder="1" applyAlignment="1">
      <alignment horizontal="center" vertical="center"/>
    </xf>
    <xf numFmtId="0" fontId="4" fillId="9" borderId="23" xfId="0" applyFont="1" applyFill="1" applyBorder="1" applyAlignment="1">
      <alignment horizontal="center" vertical="center"/>
    </xf>
    <xf numFmtId="0" fontId="3" fillId="8" borderId="17" xfId="0" applyFont="1" applyFill="1" applyBorder="1" applyAlignment="1">
      <alignment horizontal="center" vertical="center" textRotation="90"/>
    </xf>
    <xf numFmtId="0" fontId="3" fillId="7" borderId="30" xfId="0" applyFont="1" applyFill="1" applyBorder="1"/>
    <xf numFmtId="0" fontId="3" fillId="7" borderId="38" xfId="0" applyFont="1" applyFill="1" applyBorder="1" applyAlignment="1">
      <alignment horizontal="center" vertical="center" textRotation="90" wrapText="1"/>
    </xf>
    <xf numFmtId="0" fontId="4" fillId="7" borderId="11" xfId="0" applyFont="1" applyFill="1" applyBorder="1" applyAlignment="1">
      <alignment horizontal="center" vertical="center" wrapText="1"/>
    </xf>
    <xf numFmtId="0" fontId="4" fillId="7" borderId="38" xfId="0" applyFont="1" applyFill="1" applyBorder="1" applyAlignment="1">
      <alignment horizontal="center" vertical="center"/>
    </xf>
    <xf numFmtId="0" fontId="4" fillId="7" borderId="38" xfId="0" applyFont="1" applyFill="1" applyBorder="1" applyAlignment="1">
      <alignment horizontal="center" vertical="center" wrapText="1"/>
    </xf>
    <xf numFmtId="0" fontId="3" fillId="8" borderId="38" xfId="0" applyFont="1" applyFill="1" applyBorder="1" applyAlignment="1">
      <alignment horizontal="center" vertical="center" textRotation="90"/>
    </xf>
    <xf numFmtId="0" fontId="4" fillId="7" borderId="40" xfId="0" applyFont="1" applyFill="1" applyBorder="1" applyAlignment="1">
      <alignment horizontal="center" vertical="center"/>
    </xf>
    <xf numFmtId="0" fontId="4" fillId="7" borderId="39" xfId="0" applyFont="1" applyFill="1" applyBorder="1" applyAlignment="1">
      <alignment horizontal="center" vertical="center"/>
    </xf>
    <xf numFmtId="0" fontId="3" fillId="7" borderId="40" xfId="0" applyFont="1" applyFill="1" applyBorder="1"/>
    <xf numFmtId="0" fontId="3" fillId="7" borderId="17" xfId="0" applyFont="1" applyFill="1" applyBorder="1" applyAlignment="1">
      <alignment vertical="center" textRotation="90"/>
    </xf>
    <xf numFmtId="0" fontId="4" fillId="6" borderId="42" xfId="0" applyFont="1" applyFill="1" applyBorder="1" applyAlignment="1">
      <alignment horizontal="center" vertical="center" wrapText="1"/>
    </xf>
    <xf numFmtId="0" fontId="3" fillId="7" borderId="16" xfId="0" applyFont="1" applyFill="1" applyBorder="1"/>
    <xf numFmtId="0" fontId="0" fillId="0" borderId="0" xfId="0"/>
    <xf numFmtId="0" fontId="0" fillId="2" borderId="0" xfId="0" applyFill="1"/>
    <xf numFmtId="0" fontId="3" fillId="7" borderId="24" xfId="0" applyFont="1" applyFill="1" applyBorder="1" applyAlignment="1">
      <alignment horizontal="center" vertical="center" textRotation="90" wrapText="1"/>
    </xf>
    <xf numFmtId="0" fontId="4" fillId="7" borderId="16" xfId="0" applyFont="1" applyFill="1" applyBorder="1" applyAlignment="1">
      <alignment horizontal="center" vertical="center"/>
    </xf>
    <xf numFmtId="0" fontId="3" fillId="9" borderId="16" xfId="0" applyFont="1" applyFill="1" applyBorder="1" applyAlignment="1">
      <alignment horizontal="center" vertical="center" textRotation="90"/>
    </xf>
    <xf numFmtId="0" fontId="4" fillId="7" borderId="23" xfId="0" applyFont="1" applyFill="1" applyBorder="1" applyAlignment="1">
      <alignment horizontal="center" vertical="center"/>
    </xf>
    <xf numFmtId="0" fontId="3" fillId="7" borderId="16" xfId="0" applyFont="1" applyFill="1" applyBorder="1" applyAlignment="1">
      <alignment horizontal="center" vertical="center" textRotation="90" wrapText="1"/>
    </xf>
    <xf numFmtId="0" fontId="3" fillId="7" borderId="23" xfId="0" applyFont="1" applyFill="1" applyBorder="1"/>
    <xf numFmtId="0" fontId="4" fillId="7" borderId="24" xfId="0" applyFont="1" applyFill="1" applyBorder="1" applyAlignment="1">
      <alignment horizontal="center" vertical="center"/>
    </xf>
    <xf numFmtId="0" fontId="3" fillId="8" borderId="16" xfId="0" applyFont="1" applyFill="1" applyBorder="1" applyAlignment="1">
      <alignment horizontal="center" vertical="center" textRotation="90"/>
    </xf>
    <xf numFmtId="0" fontId="4" fillId="8" borderId="23" xfId="0" applyFont="1" applyFill="1" applyBorder="1" applyAlignment="1">
      <alignment horizontal="center" vertical="center"/>
    </xf>
    <xf numFmtId="0" fontId="4" fillId="7" borderId="22" xfId="0" applyFont="1" applyFill="1" applyBorder="1" applyAlignment="1">
      <alignment horizontal="center" vertical="center"/>
    </xf>
    <xf numFmtId="0" fontId="4" fillId="7" borderId="17" xfId="0" applyFont="1" applyFill="1" applyBorder="1" applyAlignment="1">
      <alignment horizontal="center" vertical="center"/>
    </xf>
    <xf numFmtId="0" fontId="3" fillId="7" borderId="28" xfId="0" applyFont="1" applyFill="1" applyBorder="1"/>
    <xf numFmtId="0" fontId="3" fillId="9" borderId="17" xfId="0" applyFont="1" applyFill="1" applyBorder="1" applyAlignment="1">
      <alignment horizontal="center" vertical="center" textRotation="90"/>
    </xf>
    <xf numFmtId="0" fontId="4" fillId="7" borderId="28" xfId="0" applyFont="1" applyFill="1" applyBorder="1" applyAlignment="1">
      <alignment horizontal="center" vertical="center"/>
    </xf>
    <xf numFmtId="0" fontId="4" fillId="7" borderId="17" xfId="0" applyFont="1" applyFill="1" applyBorder="1" applyAlignment="1">
      <alignment horizontal="center"/>
    </xf>
    <xf numFmtId="0" fontId="4" fillId="7" borderId="16" xfId="0" applyFont="1" applyFill="1" applyBorder="1" applyAlignment="1">
      <alignment horizontal="center"/>
    </xf>
    <xf numFmtId="0" fontId="4" fillId="9" borderId="17" xfId="0" applyFont="1" applyFill="1" applyBorder="1" applyAlignment="1">
      <alignment horizontal="center" vertical="center" wrapText="1"/>
    </xf>
    <xf numFmtId="0" fontId="4" fillId="7" borderId="27" xfId="0" applyFont="1" applyFill="1" applyBorder="1" applyAlignment="1">
      <alignment horizontal="center" vertical="center"/>
    </xf>
    <xf numFmtId="0" fontId="5" fillId="7" borderId="0" xfId="0" applyFont="1" applyFill="1" applyBorder="1" applyAlignment="1">
      <alignment horizontal="center" vertical="center" wrapText="1"/>
    </xf>
    <xf numFmtId="0" fontId="4" fillId="7" borderId="26" xfId="0" applyFont="1" applyFill="1" applyBorder="1" applyAlignment="1">
      <alignment horizontal="center" vertical="center"/>
    </xf>
    <xf numFmtId="0" fontId="4" fillId="7" borderId="0"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11" fillId="2" borderId="0" xfId="0" applyFont="1" applyFill="1"/>
    <xf numFmtId="0" fontId="11" fillId="0" borderId="0" xfId="0" applyFont="1"/>
    <xf numFmtId="0" fontId="4" fillId="6" borderId="2" xfId="0" applyFont="1" applyFill="1" applyBorder="1" applyAlignment="1">
      <alignment horizontal="center" vertical="center" wrapText="1"/>
    </xf>
    <xf numFmtId="0" fontId="3" fillId="7" borderId="17" xfId="0" applyFont="1" applyFill="1" applyBorder="1" applyAlignment="1">
      <alignment horizontal="center" vertical="center" textRotation="90"/>
    </xf>
    <xf numFmtId="0" fontId="4" fillId="9" borderId="30" xfId="0" applyFont="1" applyFill="1" applyBorder="1" applyAlignment="1">
      <alignment horizontal="center" vertical="center"/>
    </xf>
    <xf numFmtId="0" fontId="3" fillId="7" borderId="16" xfId="0" applyFont="1" applyFill="1" applyBorder="1" applyAlignment="1">
      <alignment horizontal="center" vertical="center" textRotation="90"/>
    </xf>
    <xf numFmtId="0" fontId="3" fillId="7" borderId="16" xfId="0" applyFont="1" applyFill="1" applyBorder="1" applyAlignment="1">
      <alignment vertical="center" textRotation="90"/>
    </xf>
    <xf numFmtId="0" fontId="3" fillId="7" borderId="46" xfId="0" applyFont="1" applyFill="1" applyBorder="1" applyAlignment="1">
      <alignment horizontal="center" vertical="center" textRotation="90"/>
    </xf>
    <xf numFmtId="0" fontId="3" fillId="7" borderId="36" xfId="0" applyFont="1" applyFill="1" applyBorder="1" applyAlignment="1">
      <alignment horizontal="center" vertical="center" textRotation="90"/>
    </xf>
    <xf numFmtId="0" fontId="0" fillId="2" borderId="0" xfId="0" applyFill="1" applyAlignment="1">
      <alignment horizontal="center" vertical="center"/>
    </xf>
    <xf numFmtId="0" fontId="3" fillId="7" borderId="16" xfId="0" applyFont="1" applyFill="1" applyBorder="1" applyAlignment="1">
      <alignment horizontal="center" vertical="center"/>
    </xf>
    <xf numFmtId="0" fontId="0" fillId="0" borderId="0" xfId="0" applyAlignment="1">
      <alignment horizontal="center" vertical="center"/>
    </xf>
    <xf numFmtId="0" fontId="3" fillId="3" borderId="13" xfId="0" applyFont="1" applyFill="1" applyBorder="1" applyAlignment="1">
      <alignment horizontal="center" vertical="center"/>
    </xf>
    <xf numFmtId="0" fontId="4" fillId="6" borderId="43" xfId="0" applyFont="1" applyFill="1" applyBorder="1" applyAlignment="1">
      <alignment horizontal="center" vertical="center" wrapText="1"/>
    </xf>
    <xf numFmtId="0" fontId="4" fillId="6" borderId="44"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6" borderId="45"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3" fillId="3" borderId="13" xfId="0" applyFont="1" applyFill="1" applyBorder="1" applyAlignment="1">
      <alignment horizontal="center" vertical="center" textRotation="90"/>
    </xf>
    <xf numFmtId="0" fontId="4" fillId="7" borderId="48" xfId="0" applyFont="1" applyFill="1" applyBorder="1" applyAlignment="1">
      <alignment horizontal="center" vertical="center"/>
    </xf>
    <xf numFmtId="0" fontId="3" fillId="10" borderId="17" xfId="0" applyFont="1" applyFill="1" applyBorder="1" applyAlignment="1">
      <alignment horizontal="center" vertical="center" textRotation="90"/>
    </xf>
    <xf numFmtId="0" fontId="0" fillId="2" borderId="48" xfId="0" applyFill="1" applyBorder="1"/>
    <xf numFmtId="0" fontId="4" fillId="8" borderId="16" xfId="0" applyFont="1" applyFill="1" applyBorder="1" applyAlignment="1">
      <alignment horizontal="center" vertical="center"/>
    </xf>
    <xf numFmtId="0" fontId="4" fillId="8" borderId="17"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40" xfId="0" applyFont="1" applyFill="1" applyBorder="1" applyAlignment="1">
      <alignment horizontal="center" vertical="center"/>
    </xf>
    <xf numFmtId="0" fontId="4" fillId="9" borderId="16" xfId="0" applyFont="1" applyFill="1" applyBorder="1" applyAlignment="1">
      <alignment horizontal="center" vertical="center" wrapText="1"/>
    </xf>
    <xf numFmtId="0" fontId="4" fillId="8" borderId="17" xfId="0" applyFont="1" applyFill="1" applyBorder="1" applyAlignment="1">
      <alignment horizontal="center" vertical="center"/>
    </xf>
    <xf numFmtId="0" fontId="4" fillId="10" borderId="17" xfId="0" applyFont="1" applyFill="1" applyBorder="1" applyAlignment="1">
      <alignment horizontal="center" vertical="center"/>
    </xf>
    <xf numFmtId="0" fontId="3" fillId="7" borderId="48" xfId="0" applyFont="1" applyFill="1" applyBorder="1" applyAlignment="1">
      <alignment horizontal="center" vertical="center" textRotation="90"/>
    </xf>
    <xf numFmtId="0" fontId="3" fillId="10" borderId="48" xfId="0" applyFont="1" applyFill="1" applyBorder="1" applyAlignment="1">
      <alignment horizontal="center" vertical="center" textRotation="90"/>
    </xf>
    <xf numFmtId="0" fontId="4" fillId="10" borderId="48" xfId="0" applyFont="1" applyFill="1" applyBorder="1" applyAlignment="1">
      <alignment horizontal="center" vertical="center" wrapText="1"/>
    </xf>
    <xf numFmtId="0" fontId="4" fillId="7" borderId="48" xfId="0" applyFont="1" applyFill="1" applyBorder="1" applyAlignment="1">
      <alignment horizontal="center"/>
    </xf>
    <xf numFmtId="0" fontId="4" fillId="6" borderId="48" xfId="0" applyFont="1" applyFill="1" applyBorder="1" applyAlignment="1">
      <alignment horizontal="center" vertical="center" wrapText="1"/>
    </xf>
    <xf numFmtId="0" fontId="3" fillId="7" borderId="48" xfId="0" applyFont="1" applyFill="1" applyBorder="1"/>
    <xf numFmtId="0" fontId="3" fillId="7" borderId="27" xfId="0" applyFont="1" applyFill="1" applyBorder="1" applyAlignment="1">
      <alignment horizontal="center" vertical="center" textRotation="90"/>
    </xf>
    <xf numFmtId="0" fontId="4" fillId="10" borderId="48" xfId="0" applyFont="1" applyFill="1" applyBorder="1" applyAlignment="1">
      <alignment horizontal="center" vertical="center"/>
    </xf>
    <xf numFmtId="0" fontId="3" fillId="7" borderId="26" xfId="0" applyFont="1" applyFill="1" applyBorder="1" applyAlignment="1">
      <alignment horizontal="center" vertical="center" textRotation="90"/>
    </xf>
    <xf numFmtId="0" fontId="3" fillId="7" borderId="48" xfId="0" applyFont="1" applyFill="1" applyBorder="1" applyAlignment="1">
      <alignment horizontal="center" vertical="center" textRotation="90" wrapText="1"/>
    </xf>
    <xf numFmtId="0" fontId="4" fillId="7" borderId="48"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3" fillId="7" borderId="17" xfId="0" applyFont="1" applyFill="1" applyBorder="1" applyAlignment="1">
      <alignment horizontal="center" vertical="center" textRotation="90" wrapText="1"/>
    </xf>
    <xf numFmtId="0" fontId="3" fillId="7" borderId="26" xfId="0" applyFont="1" applyFill="1" applyBorder="1" applyAlignment="1">
      <alignment horizontal="center" vertical="center" textRotation="90" wrapText="1"/>
    </xf>
    <xf numFmtId="0" fontId="4" fillId="7" borderId="29"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3" fillId="7" borderId="25" xfId="0" applyFont="1" applyFill="1" applyBorder="1" applyAlignment="1">
      <alignment horizontal="center" vertical="center" textRotation="90" wrapText="1"/>
    </xf>
    <xf numFmtId="0" fontId="4" fillId="7" borderId="33"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3" fillId="7" borderId="29" xfId="0" applyFont="1" applyFill="1" applyBorder="1" applyAlignment="1">
      <alignment horizontal="center" vertical="center" textRotation="90" wrapText="1"/>
    </xf>
    <xf numFmtId="0" fontId="3" fillId="7" borderId="33" xfId="0" applyFont="1" applyFill="1" applyBorder="1" applyAlignment="1">
      <alignment horizontal="center" vertical="center" textRotation="90" wrapText="1"/>
    </xf>
    <xf numFmtId="0" fontId="4" fillId="7" borderId="27"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Border="1" applyAlignment="1">
      <alignment horizontal="center" vertical="center" textRotation="90" wrapText="1"/>
    </xf>
    <xf numFmtId="0" fontId="16" fillId="0" borderId="0" xfId="4" applyFont="1" applyAlignment="1"/>
    <xf numFmtId="0" fontId="1" fillId="0" borderId="0" xfId="4" applyFont="1"/>
    <xf numFmtId="0" fontId="1" fillId="0" borderId="53" xfId="4" applyFont="1" applyBorder="1" applyAlignment="1">
      <alignment horizontal="center" vertical="center" wrapText="1"/>
    </xf>
    <xf numFmtId="0" fontId="18" fillId="0" borderId="53" xfId="4" applyFont="1" applyBorder="1" applyAlignment="1">
      <alignment horizontal="center"/>
    </xf>
    <xf numFmtId="0" fontId="18" fillId="0" borderId="53" xfId="4" applyFont="1" applyBorder="1" applyAlignment="1">
      <alignment horizontal="center" vertical="center" wrapText="1"/>
    </xf>
    <xf numFmtId="0" fontId="18" fillId="0" borderId="53" xfId="4" applyFont="1" applyBorder="1" applyAlignment="1">
      <alignment horizontal="center" vertical="center"/>
    </xf>
    <xf numFmtId="0" fontId="18" fillId="0" borderId="0" xfId="4" applyFont="1" applyAlignment="1">
      <alignment vertical="center" wrapText="1"/>
    </xf>
    <xf numFmtId="0" fontId="18" fillId="0" borderId="0" xfId="4" applyFont="1" applyAlignment="1">
      <alignment horizontal="center" vertical="center"/>
    </xf>
    <xf numFmtId="0" fontId="18" fillId="0" borderId="0" xfId="4" applyFont="1"/>
    <xf numFmtId="0" fontId="1" fillId="0" borderId="53" xfId="4" applyFont="1" applyBorder="1"/>
    <xf numFmtId="0" fontId="18" fillId="29" borderId="53" xfId="4" applyFont="1" applyFill="1" applyBorder="1" applyAlignment="1">
      <alignment horizontal="center" vertical="center" wrapText="1"/>
    </xf>
    <xf numFmtId="0" fontId="18" fillId="30" borderId="53" xfId="4" applyFont="1" applyFill="1" applyBorder="1" applyAlignment="1">
      <alignment horizontal="center" vertical="center" wrapText="1"/>
    </xf>
    <xf numFmtId="0" fontId="18" fillId="31" borderId="53" xfId="4" applyFont="1" applyFill="1" applyBorder="1" applyAlignment="1">
      <alignment horizontal="center" vertical="center" wrapText="1"/>
    </xf>
    <xf numFmtId="0" fontId="1" fillId="0" borderId="53" xfId="4" applyFont="1" applyBorder="1" applyAlignment="1">
      <alignment horizontal="center" vertical="center"/>
    </xf>
    <xf numFmtId="0" fontId="18" fillId="0" borderId="64" xfId="4" applyFont="1" applyBorder="1" applyAlignment="1">
      <alignment vertical="center"/>
    </xf>
    <xf numFmtId="0" fontId="1" fillId="0" borderId="0" xfId="4" applyFont="1" applyAlignment="1">
      <alignment horizontal="center" vertical="center" wrapText="1"/>
    </xf>
    <xf numFmtId="0" fontId="17" fillId="0" borderId="0" xfId="4" applyFont="1" applyAlignment="1">
      <alignment horizontal="center" vertical="center" wrapText="1"/>
    </xf>
    <xf numFmtId="0" fontId="1" fillId="32" borderId="53" xfId="4" applyFont="1" applyFill="1" applyBorder="1" applyAlignment="1">
      <alignment horizontal="center" vertical="center" wrapText="1"/>
    </xf>
    <xf numFmtId="0" fontId="1" fillId="33" borderId="53" xfId="4" applyFont="1" applyFill="1" applyBorder="1" applyAlignment="1">
      <alignment horizontal="center" vertical="center" wrapText="1"/>
    </xf>
    <xf numFmtId="0" fontId="19" fillId="34" borderId="53" xfId="4" applyFont="1" applyFill="1" applyBorder="1" applyAlignment="1">
      <alignment horizontal="center" vertical="center" wrapText="1"/>
    </xf>
    <xf numFmtId="0" fontId="1" fillId="34" borderId="53" xfId="4" applyFont="1" applyFill="1" applyBorder="1" applyAlignment="1">
      <alignment horizontal="center" vertical="center" wrapText="1"/>
    </xf>
    <xf numFmtId="0" fontId="18" fillId="0" borderId="0" xfId="4" applyFont="1" applyAlignment="1">
      <alignment vertical="center"/>
    </xf>
    <xf numFmtId="0" fontId="1" fillId="0" borderId="64" xfId="4" applyFont="1" applyBorder="1"/>
    <xf numFmtId="0" fontId="13" fillId="0" borderId="0" xfId="5"/>
    <xf numFmtId="0" fontId="13" fillId="0" borderId="0" xfId="5" applyAlignment="1">
      <alignment wrapText="1"/>
    </xf>
    <xf numFmtId="0" fontId="13" fillId="0" borderId="48" xfId="5" applyBorder="1"/>
    <xf numFmtId="0" fontId="21" fillId="0" borderId="48" xfId="5" applyFont="1" applyBorder="1" applyAlignment="1"/>
    <xf numFmtId="0" fontId="21" fillId="0" borderId="48" xfId="5" applyFont="1" applyBorder="1"/>
    <xf numFmtId="0" fontId="21" fillId="0" borderId="48" xfId="5" applyFont="1" applyBorder="1" applyAlignment="1">
      <alignment wrapText="1"/>
    </xf>
    <xf numFmtId="0" fontId="21" fillId="0" borderId="48" xfId="5" applyFont="1" applyBorder="1" applyAlignment="1">
      <alignment vertical="center" wrapText="1"/>
    </xf>
    <xf numFmtId="0" fontId="21" fillId="0" borderId="48" xfId="5" applyFont="1" applyBorder="1" applyAlignment="1">
      <alignment horizontal="center" vertical="center" wrapText="1"/>
    </xf>
    <xf numFmtId="0" fontId="25" fillId="0" borderId="48" xfId="5" applyFont="1" applyBorder="1" applyAlignment="1">
      <alignment horizontal="center" vertical="center" wrapText="1"/>
    </xf>
    <xf numFmtId="0" fontId="26" fillId="0" borderId="48" xfId="5" applyFont="1" applyBorder="1" applyAlignment="1">
      <alignment horizontal="center" vertical="center" wrapText="1"/>
    </xf>
    <xf numFmtId="0" fontId="23" fillId="0" borderId="48" xfId="5" applyFont="1" applyFill="1" applyBorder="1" applyAlignment="1">
      <alignment horizontal="center" vertical="center" wrapText="1"/>
    </xf>
    <xf numFmtId="14" fontId="25" fillId="0" borderId="50" xfId="5" applyNumberFormat="1" applyFont="1" applyFill="1" applyBorder="1" applyAlignment="1">
      <alignment horizontal="center" vertical="center" wrapText="1"/>
    </xf>
    <xf numFmtId="0" fontId="28" fillId="0" borderId="0" xfId="5" applyFont="1" applyBorder="1" applyAlignment="1">
      <alignment horizontal="center" vertical="center" wrapText="1"/>
    </xf>
    <xf numFmtId="0" fontId="22" fillId="0" borderId="48" xfId="5" applyFont="1" applyBorder="1" applyAlignment="1">
      <alignment horizontal="center" vertical="center" wrapText="1"/>
    </xf>
    <xf numFmtId="0" fontId="17" fillId="35" borderId="53" xfId="4" applyFont="1" applyFill="1" applyBorder="1" applyAlignment="1">
      <alignment horizontal="center" vertical="center" wrapText="1"/>
    </xf>
    <xf numFmtId="0" fontId="17" fillId="35" borderId="53" xfId="4" applyFont="1" applyFill="1" applyBorder="1" applyAlignment="1">
      <alignment horizontal="center" vertical="center"/>
    </xf>
    <xf numFmtId="0" fontId="30" fillId="35" borderId="53" xfId="4" applyFont="1" applyFill="1" applyBorder="1" applyAlignment="1">
      <alignment horizontal="center" vertical="center" wrapText="1"/>
    </xf>
    <xf numFmtId="0" fontId="30" fillId="35" borderId="53" xfId="4" applyFont="1" applyFill="1" applyBorder="1" applyAlignment="1">
      <alignment horizontal="center" vertical="center"/>
    </xf>
    <xf numFmtId="0" fontId="3" fillId="3" borderId="0" xfId="0" applyFont="1" applyFill="1" applyBorder="1" applyAlignment="1">
      <alignment vertical="center" wrapText="1"/>
    </xf>
    <xf numFmtId="0" fontId="3" fillId="3" borderId="1" xfId="0" applyFont="1" applyFill="1" applyBorder="1" applyAlignment="1">
      <alignment vertical="center" wrapText="1"/>
    </xf>
    <xf numFmtId="0" fontId="9" fillId="37" borderId="106" xfId="0" applyFont="1" applyFill="1" applyBorder="1" applyAlignment="1" applyProtection="1">
      <alignment horizontal="center" vertical="center"/>
    </xf>
    <xf numFmtId="0" fontId="5" fillId="7" borderId="106" xfId="0" applyFont="1" applyFill="1" applyBorder="1" applyAlignment="1">
      <alignment horizontal="center" vertical="center" wrapText="1"/>
    </xf>
    <xf numFmtId="0" fontId="35" fillId="2" borderId="0" xfId="0" applyFont="1" applyFill="1"/>
    <xf numFmtId="0" fontId="36" fillId="2" borderId="0" xfId="0" applyFont="1" applyFill="1"/>
    <xf numFmtId="0" fontId="35" fillId="0" borderId="0" xfId="0" applyFont="1"/>
    <xf numFmtId="0" fontId="39" fillId="7" borderId="106" xfId="0" applyFont="1" applyFill="1" applyBorder="1" applyAlignment="1">
      <alignment horizontal="center" vertical="center" textRotation="90"/>
    </xf>
    <xf numFmtId="0" fontId="39" fillId="7" borderId="106" xfId="0" applyFont="1" applyFill="1" applyBorder="1" applyAlignment="1">
      <alignment vertical="center" textRotation="90"/>
    </xf>
    <xf numFmtId="0" fontId="39" fillId="7" borderId="106" xfId="0" applyFont="1" applyFill="1" applyBorder="1" applyAlignment="1">
      <alignment horizontal="center" vertical="center" textRotation="90" wrapText="1"/>
    </xf>
    <xf numFmtId="0" fontId="5" fillId="7" borderId="106" xfId="0" applyFont="1" applyFill="1" applyBorder="1" applyAlignment="1">
      <alignment horizontal="center" vertical="center"/>
    </xf>
    <xf numFmtId="0" fontId="39" fillId="8" borderId="106" xfId="0" applyFont="1" applyFill="1" applyBorder="1" applyAlignment="1">
      <alignment horizontal="center" vertical="center" textRotation="90"/>
    </xf>
    <xf numFmtId="0" fontId="40" fillId="38" borderId="106" xfId="3" applyNumberFormat="1" applyFont="1" applyFill="1" applyBorder="1" applyAlignment="1">
      <alignment horizontal="center" vertical="center" wrapText="1"/>
    </xf>
    <xf numFmtId="0" fontId="39" fillId="7" borderId="106" xfId="0" applyFont="1" applyFill="1" applyBorder="1"/>
    <xf numFmtId="0" fontId="5" fillId="7" borderId="106" xfId="0" applyFont="1" applyFill="1" applyBorder="1" applyAlignment="1">
      <alignment horizontal="center"/>
    </xf>
    <xf numFmtId="0" fontId="35" fillId="2" borderId="0" xfId="0" applyFont="1" applyFill="1" applyAlignment="1">
      <alignment horizontal="center" vertical="center"/>
    </xf>
    <xf numFmtId="0" fontId="35" fillId="0" borderId="0" xfId="0" applyFont="1" applyAlignment="1">
      <alignment horizontal="center" vertical="center"/>
    </xf>
    <xf numFmtId="0" fontId="36" fillId="0" borderId="0" xfId="0" applyFont="1"/>
    <xf numFmtId="0" fontId="39" fillId="3" borderId="112" xfId="0" applyFont="1" applyFill="1" applyBorder="1" applyAlignment="1">
      <alignment horizontal="center" vertical="center" wrapText="1"/>
    </xf>
    <xf numFmtId="0" fontId="5" fillId="7" borderId="107" xfId="0" applyFont="1" applyFill="1" applyBorder="1" applyAlignment="1">
      <alignment horizontal="center" vertical="center" wrapText="1"/>
    </xf>
    <xf numFmtId="0" fontId="39" fillId="7" borderId="115" xfId="0" applyFont="1" applyFill="1" applyBorder="1" applyAlignment="1">
      <alignment horizontal="center" vertical="center" textRotation="90"/>
    </xf>
    <xf numFmtId="0" fontId="39" fillId="7" borderId="115" xfId="0" applyFont="1" applyFill="1" applyBorder="1" applyAlignment="1">
      <alignment vertical="center" textRotation="90"/>
    </xf>
    <xf numFmtId="0" fontId="39" fillId="7" borderId="115" xfId="0" applyFont="1" applyFill="1" applyBorder="1" applyAlignment="1">
      <alignment horizontal="center" vertical="center" textRotation="90" wrapText="1"/>
    </xf>
    <xf numFmtId="0" fontId="5" fillId="7" borderId="115" xfId="0" applyFont="1" applyFill="1" applyBorder="1" applyAlignment="1">
      <alignment horizontal="center" vertical="center" wrapText="1"/>
    </xf>
    <xf numFmtId="0" fontId="5" fillId="7" borderId="115" xfId="0" applyFont="1" applyFill="1" applyBorder="1" applyAlignment="1">
      <alignment horizontal="center" vertical="center"/>
    </xf>
    <xf numFmtId="0" fontId="39" fillId="8" borderId="115" xfId="0" applyFont="1" applyFill="1" applyBorder="1" applyAlignment="1">
      <alignment horizontal="center" vertical="center" textRotation="90"/>
    </xf>
    <xf numFmtId="0" fontId="9" fillId="37" borderId="115" xfId="0" applyFont="1" applyFill="1" applyBorder="1" applyAlignment="1" applyProtection="1">
      <alignment horizontal="center" vertical="center"/>
    </xf>
    <xf numFmtId="0" fontId="40" fillId="38" borderId="115" xfId="3" applyNumberFormat="1" applyFont="1" applyFill="1" applyBorder="1" applyAlignment="1">
      <alignment horizontal="center" vertical="center" wrapText="1"/>
    </xf>
    <xf numFmtId="0" fontId="5" fillId="7" borderId="115" xfId="0" applyFont="1" applyFill="1" applyBorder="1" applyAlignment="1">
      <alignment horizontal="center"/>
    </xf>
    <xf numFmtId="0" fontId="5" fillId="7" borderId="116" xfId="0" applyFont="1" applyFill="1" applyBorder="1" applyAlignment="1">
      <alignment horizontal="center" vertical="center" wrapText="1"/>
    </xf>
    <xf numFmtId="0" fontId="39" fillId="7" borderId="110" xfId="0" applyFont="1" applyFill="1" applyBorder="1" applyAlignment="1">
      <alignment horizontal="center" vertical="center" textRotation="90"/>
    </xf>
    <xf numFmtId="0" fontId="39" fillId="7" borderId="110" xfId="0" applyFont="1" applyFill="1" applyBorder="1" applyAlignment="1">
      <alignment vertical="center" textRotation="90"/>
    </xf>
    <xf numFmtId="0" fontId="39" fillId="7" borderId="110" xfId="0" applyFont="1" applyFill="1" applyBorder="1" applyAlignment="1">
      <alignment horizontal="center" vertical="center" textRotation="90" wrapText="1"/>
    </xf>
    <xf numFmtId="0" fontId="5" fillId="7" borderId="110" xfId="0" applyFont="1" applyFill="1" applyBorder="1" applyAlignment="1">
      <alignment horizontal="center" vertical="center" wrapText="1"/>
    </xf>
    <xf numFmtId="0" fontId="5" fillId="7" borderId="110" xfId="0" applyFont="1" applyFill="1" applyBorder="1" applyAlignment="1">
      <alignment horizontal="center" vertical="center"/>
    </xf>
    <xf numFmtId="0" fontId="39" fillId="8" borderId="110" xfId="0" applyFont="1" applyFill="1" applyBorder="1" applyAlignment="1">
      <alignment horizontal="center" vertical="center" textRotation="90"/>
    </xf>
    <xf numFmtId="0" fontId="9" fillId="37" borderId="110" xfId="0" applyFont="1" applyFill="1" applyBorder="1" applyAlignment="1" applyProtection="1">
      <alignment horizontal="center" vertical="center"/>
    </xf>
    <xf numFmtId="0" fontId="40" fillId="38" borderId="110" xfId="3" applyNumberFormat="1" applyFont="1" applyFill="1" applyBorder="1" applyAlignment="1">
      <alignment horizontal="center" vertical="center" wrapText="1"/>
    </xf>
    <xf numFmtId="0" fontId="39" fillId="7" borderId="110" xfId="0" applyFont="1" applyFill="1" applyBorder="1"/>
    <xf numFmtId="0" fontId="5" fillId="7" borderId="118" xfId="0" applyFont="1" applyFill="1" applyBorder="1" applyAlignment="1">
      <alignment horizontal="center" vertical="center" wrapText="1"/>
    </xf>
    <xf numFmtId="0" fontId="39" fillId="3" borderId="115" xfId="0" applyFont="1" applyFill="1" applyBorder="1" applyAlignment="1">
      <alignment horizontal="center" vertical="center"/>
    </xf>
    <xf numFmtId="0" fontId="39" fillId="3" borderId="115" xfId="0" applyFont="1" applyFill="1" applyBorder="1" applyAlignment="1">
      <alignment horizontal="center" vertical="center" textRotation="90"/>
    </xf>
    <xf numFmtId="0" fontId="39" fillId="3" borderId="115" xfId="0" applyFont="1" applyFill="1" applyBorder="1" applyAlignment="1">
      <alignment horizontal="center" vertical="center" wrapText="1"/>
    </xf>
    <xf numFmtId="0" fontId="39" fillId="3" borderId="115" xfId="0" applyFont="1" applyFill="1" applyBorder="1" applyAlignment="1">
      <alignment horizontal="center" vertical="center" textRotation="90" wrapText="1"/>
    </xf>
    <xf numFmtId="0" fontId="39" fillId="3" borderId="116" xfId="0" applyFont="1" applyFill="1" applyBorder="1" applyAlignment="1">
      <alignment horizontal="center" vertical="center" wrapText="1"/>
    </xf>
    <xf numFmtId="0" fontId="39" fillId="7" borderId="109" xfId="0" applyFont="1" applyFill="1" applyBorder="1" applyAlignment="1">
      <alignment horizontal="center" vertical="center" textRotation="90"/>
    </xf>
    <xf numFmtId="0" fontId="39" fillId="7" borderId="109" xfId="0" applyFont="1" applyFill="1" applyBorder="1" applyAlignment="1">
      <alignment vertical="center" textRotation="90"/>
    </xf>
    <xf numFmtId="0" fontId="39" fillId="7" borderId="109" xfId="0" applyFont="1" applyFill="1" applyBorder="1" applyAlignment="1">
      <alignment horizontal="center" vertical="center" textRotation="90" wrapText="1"/>
    </xf>
    <xf numFmtId="0" fontId="5" fillId="7" borderId="109" xfId="0" applyFont="1" applyFill="1" applyBorder="1" applyAlignment="1">
      <alignment horizontal="center" vertical="center" wrapText="1"/>
    </xf>
    <xf numFmtId="0" fontId="5" fillId="7" borderId="109" xfId="0" applyFont="1" applyFill="1" applyBorder="1" applyAlignment="1">
      <alignment horizontal="center" vertical="center"/>
    </xf>
    <xf numFmtId="0" fontId="39" fillId="8" borderId="109" xfId="0" applyFont="1" applyFill="1" applyBorder="1" applyAlignment="1">
      <alignment horizontal="center" vertical="center" textRotation="90"/>
    </xf>
    <xf numFmtId="0" fontId="9" fillId="37" borderId="109" xfId="0" applyFont="1" applyFill="1" applyBorder="1" applyAlignment="1" applyProtection="1">
      <alignment horizontal="center" vertical="center"/>
    </xf>
    <xf numFmtId="0" fontId="40" fillId="38" borderId="109" xfId="3" applyNumberFormat="1" applyFont="1" applyFill="1" applyBorder="1" applyAlignment="1">
      <alignment horizontal="center" vertical="center" wrapText="1"/>
    </xf>
    <xf numFmtId="0" fontId="5" fillId="7" borderId="109" xfId="0" applyFont="1" applyFill="1" applyBorder="1" applyAlignment="1">
      <alignment horizontal="center"/>
    </xf>
    <xf numFmtId="0" fontId="5" fillId="7" borderId="120" xfId="0" applyFont="1" applyFill="1" applyBorder="1" applyAlignment="1">
      <alignment horizontal="center" vertical="center" wrapText="1"/>
    </xf>
    <xf numFmtId="0" fontId="9" fillId="17" borderId="121" xfId="0" applyFont="1" applyFill="1" applyBorder="1" applyAlignment="1">
      <alignment vertical="center" textRotation="90" wrapText="1"/>
    </xf>
    <xf numFmtId="0" fontId="9" fillId="7" borderId="121" xfId="0" applyFont="1" applyFill="1" applyBorder="1" applyAlignment="1">
      <alignment vertical="center" textRotation="90" wrapText="1"/>
    </xf>
    <xf numFmtId="0" fontId="39" fillId="7" borderId="121" xfId="0" applyFont="1" applyFill="1" applyBorder="1" applyAlignment="1">
      <alignment horizontal="center" vertical="center" textRotation="90"/>
    </xf>
    <xf numFmtId="0" fontId="39" fillId="7" borderId="121" xfId="0" applyFont="1" applyFill="1" applyBorder="1" applyAlignment="1">
      <alignment horizontal="center" vertical="center" textRotation="90" wrapText="1"/>
    </xf>
    <xf numFmtId="0" fontId="5" fillId="7" borderId="121" xfId="0" applyFont="1" applyFill="1" applyBorder="1" applyAlignment="1">
      <alignment horizontal="center" vertical="center" wrapText="1"/>
    </xf>
    <xf numFmtId="0" fontId="5" fillId="7" borderId="121" xfId="0" applyFont="1" applyFill="1" applyBorder="1" applyAlignment="1">
      <alignment horizontal="center" vertical="center" textRotation="255" wrapText="1"/>
    </xf>
    <xf numFmtId="0" fontId="5" fillId="7" borderId="121" xfId="0" applyFont="1" applyFill="1" applyBorder="1" applyAlignment="1">
      <alignment horizontal="center" vertical="center"/>
    </xf>
    <xf numFmtId="0" fontId="39" fillId="8" borderId="121" xfId="0" applyFont="1" applyFill="1" applyBorder="1" applyAlignment="1">
      <alignment horizontal="center" vertical="center" textRotation="90"/>
    </xf>
    <xf numFmtId="0" fontId="9" fillId="37" borderId="121" xfId="0" applyFont="1" applyFill="1" applyBorder="1" applyAlignment="1" applyProtection="1">
      <alignment horizontal="center" vertical="center"/>
    </xf>
    <xf numFmtId="0" fontId="40" fillId="38" borderId="121" xfId="3" applyNumberFormat="1" applyFont="1" applyFill="1" applyBorder="1" applyAlignment="1">
      <alignment horizontal="center" vertical="center" wrapText="1"/>
    </xf>
    <xf numFmtId="0" fontId="39" fillId="7" borderId="121" xfId="0" applyFont="1" applyFill="1" applyBorder="1"/>
    <xf numFmtId="0" fontId="5" fillId="7" borderId="119" xfId="0" applyFont="1" applyFill="1" applyBorder="1" applyAlignment="1">
      <alignment horizontal="center" vertical="center" wrapText="1"/>
    </xf>
    <xf numFmtId="0" fontId="39" fillId="7" borderId="109" xfId="0" applyFont="1" applyFill="1" applyBorder="1"/>
    <xf numFmtId="0" fontId="35" fillId="2" borderId="0" xfId="0" applyFont="1" applyFill="1" applyBorder="1"/>
    <xf numFmtId="0" fontId="36" fillId="2" borderId="0" xfId="0" applyFont="1" applyFill="1" applyBorder="1"/>
    <xf numFmtId="0" fontId="35" fillId="2" borderId="1" xfId="0" applyFont="1" applyFill="1" applyBorder="1"/>
    <xf numFmtId="0" fontId="39" fillId="7" borderId="112" xfId="0" applyFont="1" applyFill="1" applyBorder="1" applyAlignment="1">
      <alignment horizontal="center" vertical="center" textRotation="90"/>
    </xf>
    <xf numFmtId="0" fontId="39" fillId="7" borderId="112" xfId="0" applyFont="1" applyFill="1" applyBorder="1" applyAlignment="1">
      <alignment vertical="center" textRotation="90"/>
    </xf>
    <xf numFmtId="0" fontId="39" fillId="7" borderId="112" xfId="0" applyFont="1" applyFill="1" applyBorder="1" applyAlignment="1">
      <alignment horizontal="center" vertical="center" textRotation="90" wrapText="1"/>
    </xf>
    <xf numFmtId="0" fontId="5" fillId="7" borderId="112" xfId="0" applyFont="1" applyFill="1" applyBorder="1" applyAlignment="1">
      <alignment horizontal="center" vertical="center" wrapText="1"/>
    </xf>
    <xf numFmtId="0" fontId="5" fillId="7" borderId="112" xfId="0" applyFont="1" applyFill="1" applyBorder="1" applyAlignment="1">
      <alignment horizontal="center" vertical="center"/>
    </xf>
    <xf numFmtId="0" fontId="39" fillId="8" borderId="112" xfId="0" applyFont="1" applyFill="1" applyBorder="1" applyAlignment="1">
      <alignment horizontal="center" vertical="center" textRotation="90"/>
    </xf>
    <xf numFmtId="0" fontId="9" fillId="37" borderId="112" xfId="0" applyFont="1" applyFill="1" applyBorder="1" applyAlignment="1" applyProtection="1">
      <alignment horizontal="center" vertical="center"/>
    </xf>
    <xf numFmtId="0" fontId="40" fillId="38" borderId="112" xfId="3" applyNumberFormat="1" applyFont="1" applyFill="1" applyBorder="1" applyAlignment="1">
      <alignment horizontal="center" vertical="center" wrapText="1"/>
    </xf>
    <xf numFmtId="0" fontId="39" fillId="7" borderId="112" xfId="0" applyFont="1" applyFill="1" applyBorder="1"/>
    <xf numFmtId="0" fontId="5" fillId="7" borderId="113" xfId="0" applyFont="1" applyFill="1" applyBorder="1" applyAlignment="1">
      <alignment horizontal="center" vertical="center" wrapText="1"/>
    </xf>
    <xf numFmtId="0" fontId="3" fillId="20" borderId="13" xfId="0" applyFont="1" applyFill="1" applyBorder="1" applyAlignment="1">
      <alignment horizontal="center" vertical="center"/>
    </xf>
    <xf numFmtId="0" fontId="3" fillId="20" borderId="83" xfId="0" applyFont="1" applyFill="1" applyBorder="1" applyAlignment="1">
      <alignment horizontal="center" vertical="center"/>
    </xf>
    <xf numFmtId="0" fontId="32" fillId="18" borderId="14" xfId="0" applyFont="1" applyFill="1" applyBorder="1" applyAlignment="1">
      <alignment horizontal="center" vertical="center" textRotation="255"/>
    </xf>
    <xf numFmtId="0" fontId="6" fillId="11" borderId="10" xfId="0" applyFont="1" applyFill="1" applyBorder="1" applyAlignment="1">
      <alignment horizontal="center" vertical="center"/>
    </xf>
    <xf numFmtId="0" fontId="6" fillId="11" borderId="11" xfId="0" applyFont="1" applyFill="1" applyBorder="1" applyAlignment="1">
      <alignment horizontal="center" vertical="center"/>
    </xf>
    <xf numFmtId="0" fontId="6" fillId="11" borderId="9" xfId="0" applyFont="1" applyFill="1" applyBorder="1" applyAlignment="1">
      <alignment horizontal="center" vertical="center"/>
    </xf>
    <xf numFmtId="0" fontId="9" fillId="11" borderId="10"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9"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11" borderId="10"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6" fillId="11" borderId="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85" xfId="0" applyFont="1" applyFill="1" applyBorder="1" applyAlignment="1">
      <alignment horizontal="center" vertical="center" wrapText="1"/>
    </xf>
    <xf numFmtId="0" fontId="3" fillId="3" borderId="14" xfId="0" applyFont="1" applyFill="1" applyBorder="1" applyAlignment="1">
      <alignment horizontal="center" vertical="center" textRotation="90"/>
    </xf>
    <xf numFmtId="0" fontId="3" fillId="3" borderId="13" xfId="0" applyFont="1" applyFill="1" applyBorder="1" applyAlignment="1">
      <alignment horizontal="center" vertical="center" textRotation="90" wrapText="1"/>
    </xf>
    <xf numFmtId="0" fontId="3" fillId="3" borderId="15" xfId="0" applyFont="1" applyFill="1" applyBorder="1" applyAlignment="1">
      <alignment horizontal="center" vertical="center" textRotation="90" wrapText="1"/>
    </xf>
    <xf numFmtId="0" fontId="3" fillId="3" borderId="83" xfId="0" applyFont="1" applyFill="1" applyBorder="1" applyAlignment="1">
      <alignment horizontal="center" vertical="center" textRotation="90"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84"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7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3" fillId="5" borderId="34" xfId="0" applyFont="1" applyFill="1" applyBorder="1" applyAlignment="1">
      <alignment horizontal="center" vertical="center" textRotation="90"/>
    </xf>
    <xf numFmtId="0" fontId="34" fillId="7" borderId="26" xfId="0" applyFont="1" applyFill="1" applyBorder="1" applyAlignment="1">
      <alignment horizontal="center" vertical="center" textRotation="90" wrapText="1"/>
    </xf>
    <xf numFmtId="0" fontId="34" fillId="7" borderId="25" xfId="0" applyFont="1" applyFill="1" applyBorder="1" applyAlignment="1">
      <alignment horizontal="center" vertical="center" textRotation="90" wrapText="1"/>
    </xf>
    <xf numFmtId="0" fontId="4" fillId="7" borderId="24"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3" fillId="7" borderId="17" xfId="0" applyFont="1" applyFill="1" applyBorder="1" applyAlignment="1">
      <alignment horizontal="center" vertical="center" textRotation="90" wrapText="1"/>
    </xf>
    <xf numFmtId="0" fontId="3" fillId="7" borderId="25" xfId="0" applyFont="1" applyFill="1" applyBorder="1" applyAlignment="1">
      <alignment horizontal="center" vertical="center" textRotation="90" wrapText="1"/>
    </xf>
    <xf numFmtId="0" fontId="3" fillId="3" borderId="18" xfId="0" applyFont="1" applyFill="1" applyBorder="1" applyAlignment="1">
      <alignment horizontal="center" vertical="center" textRotation="90" wrapText="1"/>
    </xf>
    <xf numFmtId="0" fontId="3" fillId="3" borderId="25" xfId="0" applyFont="1" applyFill="1" applyBorder="1" applyAlignment="1">
      <alignment horizontal="center" vertical="center" textRotation="90" wrapText="1"/>
    </xf>
    <xf numFmtId="0" fontId="33" fillId="12" borderId="14" xfId="0" applyFont="1" applyFill="1" applyBorder="1" applyAlignment="1">
      <alignment horizontal="center" vertical="center" textRotation="90" wrapText="1"/>
    </xf>
    <xf numFmtId="0" fontId="33" fillId="12" borderId="88" xfId="0" applyFont="1" applyFill="1" applyBorder="1" applyAlignment="1">
      <alignment horizontal="center" vertical="center" textRotation="90" wrapText="1"/>
    </xf>
    <xf numFmtId="0" fontId="33" fillId="7" borderId="87" xfId="0" applyFont="1" applyFill="1" applyBorder="1" applyAlignment="1">
      <alignment horizontal="center" vertical="center" textRotation="90" wrapText="1"/>
    </xf>
    <xf numFmtId="0" fontId="33" fillId="7" borderId="14" xfId="0" applyFont="1" applyFill="1" applyBorder="1" applyAlignment="1">
      <alignment horizontal="center" vertical="center" textRotation="90" wrapText="1"/>
    </xf>
    <xf numFmtId="0" fontId="33" fillId="7" borderId="83" xfId="0" applyFont="1" applyFill="1" applyBorder="1" applyAlignment="1">
      <alignment horizontal="center" vertical="center" textRotation="90" wrapText="1"/>
    </xf>
    <xf numFmtId="0" fontId="3" fillId="7" borderId="35" xfId="0" applyFont="1" applyFill="1" applyBorder="1" applyAlignment="1">
      <alignment horizontal="center" vertical="center" textRotation="90" wrapText="1"/>
    </xf>
    <xf numFmtId="0" fontId="4" fillId="7" borderId="79" xfId="0" applyFont="1" applyFill="1" applyBorder="1" applyAlignment="1">
      <alignment horizontal="center" vertical="center" wrapText="1"/>
    </xf>
    <xf numFmtId="0" fontId="4" fillId="7" borderId="80"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33" fillId="22" borderId="14" xfId="0" applyFont="1" applyFill="1" applyBorder="1" applyAlignment="1">
      <alignment horizontal="center" vertical="center" textRotation="90"/>
    </xf>
    <xf numFmtId="0" fontId="33" fillId="22" borderId="82" xfId="0" applyFont="1" applyFill="1" applyBorder="1" applyAlignment="1">
      <alignment horizontal="center" vertical="center" textRotation="90"/>
    </xf>
    <xf numFmtId="0" fontId="33" fillId="7" borderId="34" xfId="0" applyFont="1" applyFill="1" applyBorder="1" applyAlignment="1">
      <alignment horizontal="center" vertical="center" textRotation="90" wrapText="1"/>
    </xf>
    <xf numFmtId="0" fontId="33" fillId="7" borderId="89" xfId="0" applyFont="1" applyFill="1" applyBorder="1" applyAlignment="1">
      <alignment horizontal="center" vertical="center" textRotation="90" wrapText="1"/>
    </xf>
    <xf numFmtId="0" fontId="3" fillId="7" borderId="26" xfId="0" applyFont="1" applyFill="1" applyBorder="1" applyAlignment="1">
      <alignment horizontal="center" vertical="center" textRotation="90" wrapText="1"/>
    </xf>
    <xf numFmtId="0" fontId="33" fillId="21" borderId="81" xfId="0" applyFont="1" applyFill="1" applyBorder="1" applyAlignment="1">
      <alignment horizontal="center" vertical="center" textRotation="90"/>
    </xf>
    <xf numFmtId="0" fontId="33" fillId="21" borderId="34" xfId="0" applyFont="1" applyFill="1" applyBorder="1" applyAlignment="1">
      <alignment horizontal="center" vertical="center" textRotation="90"/>
    </xf>
    <xf numFmtId="0" fontId="34" fillId="7" borderId="17" xfId="0" applyFont="1" applyFill="1" applyBorder="1" applyAlignment="1">
      <alignment horizontal="center" vertical="center" textRotation="90" wrapText="1"/>
    </xf>
    <xf numFmtId="0" fontId="33" fillId="15" borderId="81" xfId="0" applyFont="1" applyFill="1" applyBorder="1" applyAlignment="1">
      <alignment horizontal="center" vertical="center" textRotation="90"/>
    </xf>
    <xf numFmtId="0" fontId="33" fillId="15" borderId="34" xfId="0" applyFont="1" applyFill="1" applyBorder="1" applyAlignment="1">
      <alignment horizontal="center" vertical="center" textRotation="90"/>
    </xf>
    <xf numFmtId="0" fontId="33" fillId="15" borderId="86" xfId="0" applyFont="1" applyFill="1" applyBorder="1" applyAlignment="1">
      <alignment horizontal="center" vertical="center" textRotation="90"/>
    </xf>
    <xf numFmtId="0" fontId="34" fillId="7" borderId="17" xfId="0" applyFont="1" applyFill="1" applyBorder="1" applyAlignment="1">
      <alignment horizontal="center" vertical="center" textRotation="90"/>
    </xf>
    <xf numFmtId="0" fontId="34" fillId="7" borderId="26" xfId="0" applyFont="1" applyFill="1" applyBorder="1" applyAlignment="1">
      <alignment horizontal="center" vertical="center" textRotation="90"/>
    </xf>
    <xf numFmtId="0" fontId="34" fillId="7" borderId="25" xfId="0" applyFont="1" applyFill="1" applyBorder="1" applyAlignment="1">
      <alignment horizontal="center" vertical="center" textRotation="90"/>
    </xf>
    <xf numFmtId="0" fontId="3" fillId="7" borderId="29" xfId="0" applyFont="1" applyFill="1" applyBorder="1" applyAlignment="1">
      <alignment horizontal="center" vertical="center" textRotation="90" wrapText="1"/>
    </xf>
    <xf numFmtId="0" fontId="3" fillId="7" borderId="33" xfId="0" applyFont="1" applyFill="1" applyBorder="1" applyAlignment="1">
      <alignment horizontal="center" vertical="center" textRotation="90" wrapText="1"/>
    </xf>
    <xf numFmtId="0" fontId="3" fillId="7" borderId="31" xfId="0" applyFont="1" applyFill="1" applyBorder="1" applyAlignment="1">
      <alignment horizontal="center" vertical="center" textRotation="90" wrapText="1"/>
    </xf>
    <xf numFmtId="0" fontId="4" fillId="7" borderId="49" xfId="0" applyFont="1" applyFill="1" applyBorder="1" applyAlignment="1">
      <alignment horizontal="center" vertical="center" wrapText="1"/>
    </xf>
    <xf numFmtId="0" fontId="4" fillId="7" borderId="50" xfId="0" applyFont="1" applyFill="1" applyBorder="1" applyAlignment="1">
      <alignment horizontal="center" vertical="center" wrapText="1"/>
    </xf>
    <xf numFmtId="0" fontId="4" fillId="7" borderId="90" xfId="0" applyFont="1" applyFill="1" applyBorder="1" applyAlignment="1">
      <alignment horizontal="center" vertical="center" wrapText="1"/>
    </xf>
    <xf numFmtId="0" fontId="4" fillId="7" borderId="91" xfId="0" applyFont="1" applyFill="1" applyBorder="1" applyAlignment="1">
      <alignment horizontal="center" vertical="center" wrapText="1"/>
    </xf>
    <xf numFmtId="0" fontId="3" fillId="7" borderId="18" xfId="0" applyFont="1" applyFill="1" applyBorder="1" applyAlignment="1">
      <alignment horizontal="center" vertical="center" textRotation="90" wrapText="1"/>
    </xf>
    <xf numFmtId="0" fontId="0" fillId="2" borderId="100" xfId="0" applyFill="1" applyBorder="1" applyAlignment="1">
      <alignment horizontal="center" wrapText="1"/>
    </xf>
    <xf numFmtId="0" fontId="0" fillId="2" borderId="74" xfId="0" applyFill="1" applyBorder="1" applyAlignment="1">
      <alignment horizontal="center" wrapText="1"/>
    </xf>
    <xf numFmtId="0" fontId="0" fillId="2" borderId="77" xfId="0" applyFill="1" applyBorder="1" applyAlignment="1">
      <alignment horizontal="center" wrapText="1"/>
    </xf>
    <xf numFmtId="0" fontId="0" fillId="2" borderId="76" xfId="0" applyFill="1" applyBorder="1" applyAlignment="1">
      <alignment horizontal="center" wrapText="1"/>
    </xf>
    <xf numFmtId="0" fontId="0" fillId="2" borderId="73" xfId="0" applyFill="1" applyBorder="1" applyAlignment="1">
      <alignment horizontal="center" wrapText="1"/>
    </xf>
    <xf numFmtId="0" fontId="0" fillId="2" borderId="71" xfId="0" applyFill="1" applyBorder="1" applyAlignment="1">
      <alignment horizontal="center" wrapText="1"/>
    </xf>
    <xf numFmtId="0" fontId="6" fillId="20" borderId="98" xfId="0" applyFont="1" applyFill="1" applyBorder="1" applyAlignment="1">
      <alignment horizontal="center" vertical="center" textRotation="90"/>
    </xf>
    <xf numFmtId="0" fontId="6" fillId="20" borderId="95" xfId="0" applyFont="1" applyFill="1" applyBorder="1" applyAlignment="1">
      <alignment horizontal="center" vertical="center" textRotation="90"/>
    </xf>
    <xf numFmtId="0" fontId="6" fillId="20" borderId="99" xfId="0" applyFont="1" applyFill="1" applyBorder="1" applyAlignment="1">
      <alignment horizontal="center" vertical="center" textRotation="90"/>
    </xf>
    <xf numFmtId="0" fontId="10" fillId="7" borderId="18" xfId="0" applyFont="1" applyFill="1" applyBorder="1" applyAlignment="1">
      <alignment horizontal="center" vertical="center" textRotation="90" wrapText="1"/>
    </xf>
    <xf numFmtId="0" fontId="10" fillId="7" borderId="26" xfId="0" applyFont="1" applyFill="1" applyBorder="1" applyAlignment="1">
      <alignment horizontal="center" vertical="center" textRotation="90" wrapText="1"/>
    </xf>
    <xf numFmtId="0" fontId="10" fillId="7" borderId="25" xfId="0" applyFont="1" applyFill="1" applyBorder="1" applyAlignment="1">
      <alignment horizontal="center" vertical="center" textRotation="90" wrapText="1"/>
    </xf>
    <xf numFmtId="0" fontId="0" fillId="2" borderId="48" xfId="0" applyFill="1" applyBorder="1" applyAlignment="1">
      <alignment horizontal="center" wrapText="1"/>
    </xf>
    <xf numFmtId="0" fontId="6" fillId="9" borderId="51" xfId="0" applyFont="1" applyFill="1" applyBorder="1" applyAlignment="1">
      <alignment horizontal="center" vertical="center" textRotation="90"/>
    </xf>
    <xf numFmtId="0" fontId="6" fillId="9" borderId="97" xfId="0" applyFont="1" applyFill="1" applyBorder="1" applyAlignment="1">
      <alignment horizontal="center" vertical="center" textRotation="90"/>
    </xf>
    <xf numFmtId="0" fontId="6" fillId="9" borderId="52" xfId="0" applyFont="1" applyFill="1" applyBorder="1" applyAlignment="1">
      <alignment horizontal="center" vertical="center" textRotation="90"/>
    </xf>
    <xf numFmtId="0" fontId="10" fillId="7" borderId="94" xfId="0" applyFont="1" applyFill="1" applyBorder="1" applyAlignment="1">
      <alignment horizontal="center" vertical="center" textRotation="90" wrapText="1"/>
    </xf>
    <xf numFmtId="0" fontId="10" fillId="7" borderId="95" xfId="0" applyFont="1" applyFill="1" applyBorder="1" applyAlignment="1">
      <alignment horizontal="center" vertical="center" textRotation="90" wrapText="1"/>
    </xf>
    <xf numFmtId="0" fontId="10" fillId="7" borderId="96" xfId="0" applyFont="1" applyFill="1" applyBorder="1" applyAlignment="1">
      <alignment horizontal="center" vertical="center" textRotation="90" wrapText="1"/>
    </xf>
    <xf numFmtId="0" fontId="4" fillId="7" borderId="92" xfId="0" applyFont="1" applyFill="1" applyBorder="1" applyAlignment="1">
      <alignment horizontal="center" vertical="center" wrapText="1"/>
    </xf>
    <xf numFmtId="0" fontId="4" fillId="7" borderId="93" xfId="0" applyFont="1" applyFill="1" applyBorder="1" applyAlignment="1">
      <alignment horizontal="center" vertical="center" wrapText="1"/>
    </xf>
    <xf numFmtId="0" fontId="6" fillId="6" borderId="101" xfId="0" applyFont="1" applyFill="1" applyBorder="1" applyAlignment="1">
      <alignment horizontal="center" vertical="center" textRotation="90"/>
    </xf>
    <xf numFmtId="0" fontId="6" fillId="6" borderId="95" xfId="0" applyFont="1" applyFill="1" applyBorder="1" applyAlignment="1">
      <alignment horizontal="center" vertical="center" textRotation="90"/>
    </xf>
    <xf numFmtId="0" fontId="6" fillId="6" borderId="99" xfId="0" applyFont="1" applyFill="1" applyBorder="1" applyAlignment="1">
      <alignment horizontal="center" vertical="center" textRotation="90"/>
    </xf>
    <xf numFmtId="0" fontId="10" fillId="7" borderId="17" xfId="0" applyFont="1" applyFill="1" applyBorder="1" applyAlignment="1">
      <alignment horizontal="center" vertical="center" textRotation="90" wrapText="1"/>
    </xf>
    <xf numFmtId="0" fontId="6" fillId="24" borderId="101" xfId="0" applyFont="1" applyFill="1" applyBorder="1" applyAlignment="1">
      <alignment horizontal="center" vertical="center" textRotation="90"/>
    </xf>
    <xf numFmtId="0" fontId="6" fillId="24" borderId="95" xfId="0" applyFont="1" applyFill="1" applyBorder="1" applyAlignment="1">
      <alignment horizontal="center" vertical="center" textRotation="90"/>
    </xf>
    <xf numFmtId="0" fontId="6" fillId="24" borderId="99" xfId="0" applyFont="1" applyFill="1" applyBorder="1" applyAlignment="1">
      <alignment horizontal="center" vertical="center" textRotation="90"/>
    </xf>
    <xf numFmtId="0" fontId="0" fillId="2" borderId="0" xfId="0" applyFill="1" applyAlignment="1">
      <alignment horizontal="center" wrapText="1"/>
    </xf>
    <xf numFmtId="0" fontId="6" fillId="14" borderId="47" xfId="0" applyFont="1" applyFill="1" applyBorder="1" applyAlignment="1">
      <alignment horizontal="center" vertical="center" textRotation="90"/>
    </xf>
    <xf numFmtId="0" fontId="6" fillId="14" borderId="30" xfId="0" applyFont="1" applyFill="1" applyBorder="1" applyAlignment="1">
      <alignment horizontal="center" vertical="center" textRotation="90"/>
    </xf>
    <xf numFmtId="0" fontId="6" fillId="14" borderId="102" xfId="0" applyFont="1" applyFill="1" applyBorder="1" applyAlignment="1">
      <alignment horizontal="center" vertical="center" textRotation="90"/>
    </xf>
    <xf numFmtId="0" fontId="6" fillId="13" borderId="47" xfId="0" applyFont="1" applyFill="1" applyBorder="1" applyAlignment="1">
      <alignment horizontal="center" vertical="center" textRotation="90"/>
    </xf>
    <xf numFmtId="0" fontId="6" fillId="13" borderId="30" xfId="0" applyFont="1" applyFill="1" applyBorder="1" applyAlignment="1">
      <alignment horizontal="center" vertical="center" textRotation="90"/>
    </xf>
    <xf numFmtId="0" fontId="10" fillId="7" borderId="35" xfId="0" applyFont="1" applyFill="1" applyBorder="1" applyAlignment="1">
      <alignment horizontal="center" vertical="center" textRotation="90" wrapText="1"/>
    </xf>
    <xf numFmtId="0" fontId="6" fillId="25" borderId="30" xfId="0" applyFont="1" applyFill="1" applyBorder="1" applyAlignment="1">
      <alignment horizontal="center" vertical="center" textRotation="90"/>
    </xf>
    <xf numFmtId="0" fontId="6" fillId="23" borderId="30" xfId="0" applyFont="1" applyFill="1" applyBorder="1" applyAlignment="1">
      <alignment horizontal="center" vertical="center" textRotation="90"/>
    </xf>
    <xf numFmtId="0" fontId="6" fillId="6" borderId="30" xfId="0" applyFont="1" applyFill="1" applyBorder="1" applyAlignment="1">
      <alignment horizontal="center" vertical="center" textRotation="90"/>
    </xf>
    <xf numFmtId="0" fontId="6" fillId="26" borderId="30" xfId="0" applyFont="1" applyFill="1" applyBorder="1" applyAlignment="1">
      <alignment horizontal="center" vertical="center" textRotation="90"/>
    </xf>
    <xf numFmtId="0" fontId="12" fillId="27" borderId="74" xfId="0" applyFont="1" applyFill="1" applyBorder="1" applyAlignment="1">
      <alignment horizontal="center" vertical="center" textRotation="90" wrapText="1"/>
    </xf>
    <xf numFmtId="0" fontId="12" fillId="27" borderId="76" xfId="0" applyFont="1" applyFill="1" applyBorder="1" applyAlignment="1">
      <alignment horizontal="center" vertical="center" textRotation="90" wrapText="1"/>
    </xf>
    <xf numFmtId="0" fontId="0" fillId="2" borderId="51" xfId="0" applyFill="1" applyBorder="1" applyAlignment="1">
      <alignment horizontal="center" wrapText="1"/>
    </xf>
    <xf numFmtId="0" fontId="0" fillId="2" borderId="52" xfId="0" applyFill="1" applyBorder="1" applyAlignment="1">
      <alignment horizontal="center" wrapText="1"/>
    </xf>
    <xf numFmtId="0" fontId="3" fillId="7" borderId="51" xfId="0" applyFont="1" applyFill="1" applyBorder="1" applyAlignment="1">
      <alignment horizontal="center" vertical="center" textRotation="90" wrapText="1"/>
    </xf>
    <xf numFmtId="0" fontId="3" fillId="7" borderId="52" xfId="0" applyFont="1" applyFill="1" applyBorder="1" applyAlignment="1">
      <alignment horizontal="center" vertical="center" textRotation="90" wrapText="1"/>
    </xf>
    <xf numFmtId="0" fontId="3" fillId="7" borderId="104" xfId="0" applyFont="1" applyFill="1" applyBorder="1" applyAlignment="1">
      <alignment horizontal="center" vertical="center" textRotation="90" wrapText="1"/>
    </xf>
    <xf numFmtId="0" fontId="6" fillId="6" borderId="103" xfId="0" applyFont="1" applyFill="1" applyBorder="1" applyAlignment="1">
      <alignment horizontal="center" vertical="center" textRotation="90"/>
    </xf>
    <xf numFmtId="0" fontId="9" fillId="11" borderId="10" xfId="0" applyFont="1" applyFill="1" applyBorder="1" applyAlignment="1">
      <alignment horizontal="center" vertical="center"/>
    </xf>
    <xf numFmtId="0" fontId="9" fillId="11" borderId="11" xfId="0" applyFont="1" applyFill="1" applyBorder="1" applyAlignment="1">
      <alignment horizontal="center" vertical="center"/>
    </xf>
    <xf numFmtId="0" fontId="9" fillId="11" borderId="9" xfId="0" applyFont="1" applyFill="1" applyBorder="1" applyAlignment="1">
      <alignment horizontal="center" vertical="center"/>
    </xf>
    <xf numFmtId="0" fontId="35" fillId="0" borderId="3" xfId="0" applyFont="1" applyBorder="1" applyAlignment="1">
      <alignment horizontal="center"/>
    </xf>
    <xf numFmtId="0" fontId="35" fillId="0" borderId="4" xfId="0" applyFont="1" applyBorder="1" applyAlignment="1">
      <alignment horizontal="center"/>
    </xf>
    <xf numFmtId="0" fontId="35" fillId="0" borderId="5" xfId="0" applyFont="1" applyBorder="1" applyAlignment="1">
      <alignment horizontal="center"/>
    </xf>
    <xf numFmtId="0" fontId="35" fillId="0" borderId="12" xfId="0" applyFont="1" applyBorder="1" applyAlignment="1">
      <alignment horizontal="center"/>
    </xf>
    <xf numFmtId="0" fontId="35" fillId="0" borderId="0" xfId="0" applyFont="1" applyBorder="1" applyAlignment="1">
      <alignment horizontal="center"/>
    </xf>
    <xf numFmtId="0" fontId="35" fillId="0" borderId="1" xfId="0" applyFont="1" applyBorder="1" applyAlignment="1">
      <alignment horizontal="center"/>
    </xf>
    <xf numFmtId="0" fontId="35" fillId="0" borderId="6" xfId="0" applyFont="1" applyBorder="1" applyAlignment="1">
      <alignment horizontal="center"/>
    </xf>
    <xf numFmtId="0" fontId="35" fillId="0" borderId="7" xfId="0" applyFont="1" applyBorder="1" applyAlignment="1">
      <alignment horizontal="center"/>
    </xf>
    <xf numFmtId="0" fontId="35" fillId="0" borderId="8" xfId="0" applyFont="1" applyBorder="1" applyAlignment="1">
      <alignment horizontal="center"/>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5" fillId="7" borderId="106" xfId="0" applyFont="1" applyFill="1" applyBorder="1" applyAlignment="1">
      <alignment horizontal="center" vertical="center" wrapText="1"/>
    </xf>
    <xf numFmtId="0" fontId="39" fillId="3" borderId="112" xfId="0" applyFont="1" applyFill="1" applyBorder="1" applyAlignment="1">
      <alignment horizontal="center" vertical="center" textRotation="90" wrapText="1"/>
    </xf>
    <xf numFmtId="0" fontId="39" fillId="3" borderId="115" xfId="0" applyFont="1" applyFill="1" applyBorder="1" applyAlignment="1">
      <alignment horizontal="center" vertical="center" textRotation="90" wrapText="1"/>
    </xf>
    <xf numFmtId="0" fontId="39" fillId="3" borderId="112" xfId="0" applyFont="1" applyFill="1" applyBorder="1" applyAlignment="1">
      <alignment horizontal="center" vertical="center" wrapText="1"/>
    </xf>
    <xf numFmtId="0" fontId="39" fillId="3" borderId="113" xfId="0" applyFont="1" applyFill="1" applyBorder="1" applyAlignment="1">
      <alignment horizontal="center" vertical="center" wrapText="1"/>
    </xf>
    <xf numFmtId="0" fontId="39" fillId="3" borderId="111" xfId="0" applyFont="1" applyFill="1" applyBorder="1" applyAlignment="1">
      <alignment horizontal="center" vertical="center" textRotation="90"/>
    </xf>
    <xf numFmtId="0" fontId="39" fillId="3" borderId="114" xfId="0" applyFont="1" applyFill="1" applyBorder="1" applyAlignment="1">
      <alignment horizontal="center" vertical="center" textRotation="90"/>
    </xf>
    <xf numFmtId="0" fontId="39" fillId="3" borderId="115" xfId="0" applyFont="1" applyFill="1" applyBorder="1" applyAlignment="1">
      <alignment horizontal="center" vertical="center" wrapText="1"/>
    </xf>
    <xf numFmtId="0" fontId="39" fillId="3" borderId="124" xfId="0" applyFont="1" applyFill="1" applyBorder="1" applyAlignment="1">
      <alignment horizontal="center" vertical="center" wrapText="1"/>
    </xf>
    <xf numFmtId="0" fontId="39" fillId="3" borderId="125" xfId="0" applyFont="1" applyFill="1" applyBorder="1" applyAlignment="1">
      <alignment horizontal="center" vertical="center" wrapText="1"/>
    </xf>
    <xf numFmtId="0" fontId="39" fillId="3" borderId="126" xfId="0" applyFont="1" applyFill="1" applyBorder="1" applyAlignment="1">
      <alignment horizontal="center" vertical="center" wrapText="1"/>
    </xf>
    <xf numFmtId="0" fontId="39" fillId="7" borderId="106" xfId="0" applyFont="1" applyFill="1" applyBorder="1" applyAlignment="1">
      <alignment horizontal="center" vertical="center" textRotation="90" wrapText="1"/>
    </xf>
    <xf numFmtId="0" fontId="5" fillId="7" borderId="109" xfId="0" applyFont="1" applyFill="1" applyBorder="1" applyAlignment="1">
      <alignment horizontal="center" vertical="center" wrapText="1"/>
    </xf>
    <xf numFmtId="0" fontId="5" fillId="7" borderId="121" xfId="0" applyFont="1" applyFill="1" applyBorder="1" applyAlignment="1">
      <alignment horizontal="center" vertical="center" wrapText="1"/>
    </xf>
    <xf numFmtId="0" fontId="9" fillId="12" borderId="110" xfId="0" applyFont="1" applyFill="1" applyBorder="1" applyAlignment="1">
      <alignment horizontal="center" vertical="center" textRotation="90" wrapText="1"/>
    </xf>
    <xf numFmtId="0" fontId="9" fillId="12" borderId="106" xfId="0" applyFont="1" applyFill="1" applyBorder="1" applyAlignment="1">
      <alignment horizontal="center" vertical="center" textRotation="90" wrapText="1"/>
    </xf>
    <xf numFmtId="0" fontId="9" fillId="12" borderId="109" xfId="0" applyFont="1" applyFill="1" applyBorder="1" applyAlignment="1">
      <alignment horizontal="center" vertical="center" textRotation="90" wrapText="1"/>
    </xf>
    <xf numFmtId="0" fontId="9" fillId="7" borderId="110" xfId="0" applyFont="1" applyFill="1" applyBorder="1" applyAlignment="1">
      <alignment horizontal="center" vertical="center" textRotation="90" wrapText="1"/>
    </xf>
    <xf numFmtId="0" fontId="9" fillId="7" borderId="106" xfId="0" applyFont="1" applyFill="1" applyBorder="1" applyAlignment="1">
      <alignment horizontal="center" vertical="center" textRotation="90" wrapText="1"/>
    </xf>
    <xf numFmtId="0" fontId="9" fillId="7" borderId="109" xfId="0" applyFont="1" applyFill="1" applyBorder="1" applyAlignment="1">
      <alignment horizontal="center" vertical="center" textRotation="90" wrapText="1"/>
    </xf>
    <xf numFmtId="0" fontId="39" fillId="7" borderId="110" xfId="0" applyFont="1" applyFill="1" applyBorder="1" applyAlignment="1">
      <alignment horizontal="center" vertical="center" textRotation="90" wrapText="1"/>
    </xf>
    <xf numFmtId="0" fontId="5" fillId="7" borderId="110" xfId="0" applyFont="1" applyFill="1" applyBorder="1" applyAlignment="1">
      <alignment horizontal="center" vertical="center" wrapText="1"/>
    </xf>
    <xf numFmtId="0" fontId="9" fillId="5" borderId="110" xfId="0" applyFont="1" applyFill="1" applyBorder="1" applyAlignment="1">
      <alignment horizontal="center" vertical="center" textRotation="90"/>
    </xf>
    <xf numFmtId="0" fontId="9" fillId="5" borderId="106" xfId="0" applyFont="1" applyFill="1" applyBorder="1" applyAlignment="1">
      <alignment horizontal="center" vertical="center" textRotation="90"/>
    </xf>
    <xf numFmtId="0" fontId="9" fillId="5" borderId="109" xfId="0" applyFont="1" applyFill="1" applyBorder="1" applyAlignment="1">
      <alignment horizontal="center" vertical="center" textRotation="90"/>
    </xf>
    <xf numFmtId="0" fontId="10" fillId="7" borderId="110" xfId="0" applyFont="1" applyFill="1" applyBorder="1" applyAlignment="1">
      <alignment horizontal="center" vertical="center" textRotation="90" wrapText="1"/>
    </xf>
    <xf numFmtId="0" fontId="10" fillId="7" borderId="106" xfId="0" applyFont="1" applyFill="1" applyBorder="1" applyAlignment="1">
      <alignment horizontal="center" vertical="center" textRotation="90" wrapText="1"/>
    </xf>
    <xf numFmtId="0" fontId="10" fillId="7" borderId="109" xfId="0" applyFont="1" applyFill="1" applyBorder="1" applyAlignment="1">
      <alignment horizontal="center" vertical="center" textRotation="90" wrapText="1"/>
    </xf>
    <xf numFmtId="0" fontId="39" fillId="7" borderId="109" xfId="0" applyFont="1" applyFill="1" applyBorder="1" applyAlignment="1">
      <alignment horizontal="center" vertical="center" textRotation="90" wrapText="1"/>
    </xf>
    <xf numFmtId="0" fontId="9" fillId="16" borderId="112" xfId="0" applyFont="1" applyFill="1" applyBorder="1" applyAlignment="1">
      <alignment horizontal="center" vertical="center" textRotation="90"/>
    </xf>
    <xf numFmtId="0" fontId="9" fillId="16" borderId="106" xfId="0" applyFont="1" applyFill="1" applyBorder="1" applyAlignment="1">
      <alignment horizontal="center" vertical="center" textRotation="90"/>
    </xf>
    <xf numFmtId="0" fontId="9" fillId="16" borderId="115" xfId="0" applyFont="1" applyFill="1" applyBorder="1" applyAlignment="1">
      <alignment horizontal="center" vertical="center" textRotation="90"/>
    </xf>
    <xf numFmtId="0" fontId="10" fillId="7" borderId="112" xfId="0" applyFont="1" applyFill="1" applyBorder="1" applyAlignment="1">
      <alignment horizontal="center" vertical="center" textRotation="90" wrapText="1"/>
    </xf>
    <xf numFmtId="0" fontId="10" fillId="7" borderId="115" xfId="0" applyFont="1" applyFill="1" applyBorder="1" applyAlignment="1">
      <alignment horizontal="center" vertical="center" textRotation="90" wrapText="1"/>
    </xf>
    <xf numFmtId="0" fontId="39" fillId="7" borderId="112" xfId="0" applyFont="1" applyFill="1" applyBorder="1" applyAlignment="1">
      <alignment horizontal="center" vertical="center" textRotation="90" wrapText="1"/>
    </xf>
    <xf numFmtId="0" fontId="5" fillId="7" borderId="112" xfId="0" applyFont="1" applyFill="1" applyBorder="1" applyAlignment="1">
      <alignment horizontal="center" vertical="center" wrapText="1"/>
    </xf>
    <xf numFmtId="0" fontId="39" fillId="7" borderId="115" xfId="0" applyFont="1" applyFill="1" applyBorder="1" applyAlignment="1">
      <alignment horizontal="center" vertical="center" textRotation="90" wrapText="1"/>
    </xf>
    <xf numFmtId="0" fontId="5" fillId="7" borderId="115" xfId="0" applyFont="1" applyFill="1" applyBorder="1" applyAlignment="1">
      <alignment horizontal="center" vertical="center" wrapText="1"/>
    </xf>
    <xf numFmtId="0" fontId="9" fillId="14" borderId="110" xfId="0" applyFont="1" applyFill="1" applyBorder="1" applyAlignment="1">
      <alignment horizontal="center" vertical="center" textRotation="90"/>
    </xf>
    <xf numFmtId="0" fontId="9" fillId="14" borderId="106" xfId="0" applyFont="1" applyFill="1" applyBorder="1" applyAlignment="1">
      <alignment horizontal="center" vertical="center" textRotation="90"/>
    </xf>
    <xf numFmtId="0" fontId="9" fillId="14" borderId="109" xfId="0" applyFont="1" applyFill="1" applyBorder="1" applyAlignment="1">
      <alignment horizontal="center" vertical="center" textRotation="90"/>
    </xf>
    <xf numFmtId="0" fontId="9" fillId="9" borderId="110" xfId="0" applyFont="1" applyFill="1" applyBorder="1" applyAlignment="1">
      <alignment horizontal="center" vertical="center" textRotation="90"/>
    </xf>
    <xf numFmtId="0" fontId="9" fillId="9" borderId="106" xfId="0" applyFont="1" applyFill="1" applyBorder="1" applyAlignment="1">
      <alignment horizontal="center" vertical="center" textRotation="90"/>
    </xf>
    <xf numFmtId="0" fontId="9" fillId="9" borderId="109" xfId="0" applyFont="1" applyFill="1" applyBorder="1" applyAlignment="1">
      <alignment horizontal="center" vertical="center" textRotation="90"/>
    </xf>
    <xf numFmtId="0" fontId="9" fillId="40" borderId="112" xfId="0" applyFont="1" applyFill="1" applyBorder="1" applyAlignment="1">
      <alignment horizontal="center" vertical="center" textRotation="90"/>
    </xf>
    <xf numFmtId="0" fontId="9" fillId="40" borderId="106" xfId="0" applyFont="1" applyFill="1" applyBorder="1" applyAlignment="1">
      <alignment horizontal="center" vertical="center" textRotation="90"/>
    </xf>
    <xf numFmtId="0" fontId="9" fillId="40" borderId="115" xfId="0" applyFont="1" applyFill="1" applyBorder="1" applyAlignment="1">
      <alignment horizontal="center" vertical="center" textRotation="90"/>
    </xf>
    <xf numFmtId="0" fontId="9" fillId="27" borderId="110" xfId="0" applyFont="1" applyFill="1" applyBorder="1" applyAlignment="1">
      <alignment horizontal="center" vertical="center" textRotation="90"/>
    </xf>
    <xf numFmtId="0" fontId="9" fillId="27" borderId="106" xfId="0" applyFont="1" applyFill="1" applyBorder="1" applyAlignment="1">
      <alignment horizontal="center" vertical="center" textRotation="90"/>
    </xf>
    <xf numFmtId="0" fontId="9" fillId="27" borderId="109" xfId="0" applyFont="1" applyFill="1" applyBorder="1" applyAlignment="1">
      <alignment horizontal="center" vertical="center" textRotation="90"/>
    </xf>
    <xf numFmtId="0" fontId="9" fillId="9" borderId="112" xfId="0" applyFont="1" applyFill="1" applyBorder="1" applyAlignment="1">
      <alignment horizontal="center" vertical="center" textRotation="90"/>
    </xf>
    <xf numFmtId="0" fontId="9" fillId="9" borderId="115" xfId="0" applyFont="1" applyFill="1" applyBorder="1" applyAlignment="1">
      <alignment horizontal="center" vertical="center" textRotation="90"/>
    </xf>
    <xf numFmtId="0" fontId="9" fillId="19" borderId="110" xfId="0" applyFont="1" applyFill="1" applyBorder="1" applyAlignment="1">
      <alignment horizontal="center" vertical="center" textRotation="90"/>
    </xf>
    <xf numFmtId="0" fontId="9" fillId="19" borderId="106" xfId="0" applyFont="1" applyFill="1" applyBorder="1" applyAlignment="1">
      <alignment horizontal="center" vertical="center" textRotation="90"/>
    </xf>
    <xf numFmtId="0" fontId="9" fillId="19" borderId="109" xfId="0" applyFont="1" applyFill="1" applyBorder="1" applyAlignment="1">
      <alignment horizontal="center" vertical="center" textRotation="90"/>
    </xf>
    <xf numFmtId="0" fontId="9" fillId="42" borderId="112" xfId="0" applyFont="1" applyFill="1" applyBorder="1" applyAlignment="1">
      <alignment horizontal="center" vertical="center" textRotation="90"/>
    </xf>
    <xf numFmtId="0" fontId="9" fillId="42" borderId="106" xfId="0" applyFont="1" applyFill="1" applyBorder="1" applyAlignment="1">
      <alignment horizontal="center" vertical="center" textRotation="90"/>
    </xf>
    <xf numFmtId="0" fontId="9" fillId="42" borderId="115" xfId="0" applyFont="1" applyFill="1" applyBorder="1" applyAlignment="1">
      <alignment horizontal="center" vertical="center" textRotation="90"/>
    </xf>
    <xf numFmtId="0" fontId="9" fillId="39" borderId="110" xfId="0" applyFont="1" applyFill="1" applyBorder="1" applyAlignment="1">
      <alignment horizontal="center" vertical="center" textRotation="90"/>
    </xf>
    <xf numFmtId="0" fontId="9" fillId="39" borderId="106" xfId="0" applyFont="1" applyFill="1" applyBorder="1" applyAlignment="1">
      <alignment horizontal="center" vertical="center" textRotation="90"/>
    </xf>
    <xf numFmtId="0" fontId="9" fillId="39" borderId="109" xfId="0" applyFont="1" applyFill="1" applyBorder="1" applyAlignment="1">
      <alignment horizontal="center" vertical="center" textRotation="90"/>
    </xf>
    <xf numFmtId="0" fontId="9" fillId="39" borderId="112" xfId="0" applyFont="1" applyFill="1" applyBorder="1" applyAlignment="1">
      <alignment horizontal="center" vertical="center" textRotation="90"/>
    </xf>
    <xf numFmtId="0" fontId="9" fillId="39" borderId="115" xfId="0" applyFont="1" applyFill="1" applyBorder="1" applyAlignment="1">
      <alignment horizontal="center" vertical="center" textRotation="90"/>
    </xf>
    <xf numFmtId="0" fontId="9" fillId="41" borderId="112" xfId="0" applyFont="1" applyFill="1" applyBorder="1" applyAlignment="1">
      <alignment horizontal="center" vertical="center" textRotation="90"/>
    </xf>
    <xf numFmtId="0" fontId="9" fillId="41" borderId="106" xfId="0" applyFont="1" applyFill="1" applyBorder="1" applyAlignment="1">
      <alignment horizontal="center" vertical="center" textRotation="90"/>
    </xf>
    <xf numFmtId="0" fontId="9" fillId="41" borderId="115" xfId="0" applyFont="1" applyFill="1" applyBorder="1" applyAlignment="1">
      <alignment horizontal="center" vertical="center" textRotation="90"/>
    </xf>
    <xf numFmtId="0" fontId="9" fillId="41" borderId="122" xfId="0" applyFont="1" applyFill="1" applyBorder="1" applyAlignment="1">
      <alignment horizontal="center" vertical="center" textRotation="90"/>
    </xf>
    <xf numFmtId="0" fontId="9" fillId="41" borderId="108" xfId="0" applyFont="1" applyFill="1" applyBorder="1" applyAlignment="1">
      <alignment horizontal="center" vertical="center" textRotation="90"/>
    </xf>
    <xf numFmtId="0" fontId="9" fillId="41" borderId="123" xfId="0" applyFont="1" applyFill="1" applyBorder="1" applyAlignment="1">
      <alignment horizontal="center" vertical="center" textRotation="90"/>
    </xf>
    <xf numFmtId="0" fontId="9" fillId="19" borderId="112" xfId="0" applyFont="1" applyFill="1" applyBorder="1" applyAlignment="1">
      <alignment horizontal="center" vertical="center" textRotation="90"/>
    </xf>
    <xf numFmtId="0" fontId="9" fillId="19" borderId="115" xfId="0" applyFont="1" applyFill="1" applyBorder="1" applyAlignment="1">
      <alignment horizontal="center" vertical="center" textRotation="90"/>
    </xf>
    <xf numFmtId="0" fontId="42" fillId="19" borderId="111" xfId="0" applyFont="1" applyFill="1" applyBorder="1" applyAlignment="1">
      <alignment horizontal="center" vertical="center" textRotation="255" wrapText="1"/>
    </xf>
    <xf numFmtId="0" fontId="42" fillId="19" borderId="105" xfId="0" applyFont="1" applyFill="1" applyBorder="1" applyAlignment="1">
      <alignment horizontal="center" vertical="center" textRotation="255" wrapText="1"/>
    </xf>
    <xf numFmtId="0" fontId="42" fillId="19" borderId="114" xfId="0" applyFont="1" applyFill="1" applyBorder="1" applyAlignment="1">
      <alignment horizontal="center" vertical="center" textRotation="255" wrapText="1"/>
    </xf>
    <xf numFmtId="0" fontId="38" fillId="9" borderId="117" xfId="0" applyFont="1" applyFill="1" applyBorder="1" applyAlignment="1">
      <alignment horizontal="center" vertical="center" textRotation="255"/>
    </xf>
    <xf numFmtId="0" fontId="38" fillId="9" borderId="105" xfId="0" applyFont="1" applyFill="1" applyBorder="1" applyAlignment="1">
      <alignment horizontal="center" vertical="center" textRotation="255"/>
    </xf>
    <xf numFmtId="0" fontId="41" fillId="39" borderId="105" xfId="0" applyFont="1" applyFill="1" applyBorder="1" applyAlignment="1">
      <alignment horizontal="center" vertical="center" textRotation="255" wrapText="1"/>
    </xf>
    <xf numFmtId="0" fontId="41" fillId="41" borderId="105" xfId="0" applyFont="1" applyFill="1" applyBorder="1" applyAlignment="1">
      <alignment horizontal="center" vertical="center" textRotation="255" wrapText="1"/>
    </xf>
    <xf numFmtId="0" fontId="42" fillId="40" borderId="105" xfId="0" applyFont="1" applyFill="1" applyBorder="1" applyAlignment="1">
      <alignment horizontal="center" vertical="center" textRotation="255" wrapText="1"/>
    </xf>
    <xf numFmtId="0" fontId="42" fillId="40" borderId="127" xfId="0" applyFont="1" applyFill="1" applyBorder="1" applyAlignment="1">
      <alignment horizontal="center" vertical="center" textRotation="255" wrapText="1"/>
    </xf>
    <xf numFmtId="0" fontId="9" fillId="40" borderId="110" xfId="0" applyFont="1" applyFill="1" applyBorder="1" applyAlignment="1">
      <alignment horizontal="center" vertical="center" textRotation="90"/>
    </xf>
    <xf numFmtId="0" fontId="9" fillId="40" borderId="109" xfId="0" applyFont="1" applyFill="1" applyBorder="1" applyAlignment="1">
      <alignment horizontal="center" vertical="center" textRotation="90"/>
    </xf>
    <xf numFmtId="0" fontId="9" fillId="41" borderId="110" xfId="0" applyFont="1" applyFill="1" applyBorder="1" applyAlignment="1">
      <alignment horizontal="center" vertical="center" textRotation="90"/>
    </xf>
    <xf numFmtId="0" fontId="9" fillId="41" borderId="109" xfId="0" applyFont="1" applyFill="1" applyBorder="1" applyAlignment="1">
      <alignment horizontal="center" vertical="center" textRotation="90"/>
    </xf>
    <xf numFmtId="0" fontId="1" fillId="0" borderId="56" xfId="4" applyFont="1" applyBorder="1" applyAlignment="1">
      <alignment vertical="center" wrapText="1"/>
    </xf>
    <xf numFmtId="0" fontId="1" fillId="0" borderId="55" xfId="4" applyFont="1" applyBorder="1"/>
    <xf numFmtId="0" fontId="1" fillId="0" borderId="54" xfId="4" applyFont="1" applyBorder="1"/>
    <xf numFmtId="0" fontId="20" fillId="0" borderId="63" xfId="4" applyFont="1" applyBorder="1" applyAlignment="1">
      <alignment horizontal="center" vertical="center" wrapText="1"/>
    </xf>
    <xf numFmtId="0" fontId="1" fillId="0" borderId="66" xfId="4" applyFont="1" applyBorder="1"/>
    <xf numFmtId="0" fontId="1" fillId="0" borderId="62" xfId="4" applyFont="1" applyBorder="1"/>
    <xf numFmtId="0" fontId="1" fillId="0" borderId="64" xfId="4" applyFont="1" applyBorder="1"/>
    <xf numFmtId="0" fontId="16" fillId="0" borderId="0" xfId="4" applyFont="1" applyAlignment="1"/>
    <xf numFmtId="0" fontId="1" fillId="0" borderId="65" xfId="4" applyFont="1" applyBorder="1"/>
    <xf numFmtId="0" fontId="18" fillId="0" borderId="0" xfId="4" applyFont="1" applyAlignment="1">
      <alignment horizontal="left" vertical="center"/>
    </xf>
    <xf numFmtId="0" fontId="30" fillId="35" borderId="56" xfId="4" applyFont="1" applyFill="1" applyBorder="1" applyAlignment="1">
      <alignment horizontal="center" vertical="center"/>
    </xf>
    <xf numFmtId="0" fontId="31" fillId="36" borderId="55" xfId="4" applyFont="1" applyFill="1" applyBorder="1"/>
    <xf numFmtId="0" fontId="31" fillId="36" borderId="54" xfId="4" applyFont="1" applyFill="1" applyBorder="1"/>
    <xf numFmtId="0" fontId="17" fillId="35" borderId="59" xfId="4" applyFont="1" applyFill="1" applyBorder="1" applyAlignment="1">
      <alignment horizontal="center" vertical="center"/>
    </xf>
    <xf numFmtId="0" fontId="1" fillId="36" borderId="57" xfId="4" applyFont="1" applyFill="1" applyBorder="1"/>
    <xf numFmtId="0" fontId="17" fillId="35" borderId="56" xfId="4" applyFont="1" applyFill="1" applyBorder="1" applyAlignment="1">
      <alignment horizontal="center" vertical="center"/>
    </xf>
    <xf numFmtId="0" fontId="1" fillId="36" borderId="55" xfId="4" applyFont="1" applyFill="1" applyBorder="1"/>
    <xf numFmtId="0" fontId="1" fillId="36" borderId="54" xfId="4" applyFont="1" applyFill="1" applyBorder="1"/>
    <xf numFmtId="0" fontId="17" fillId="35" borderId="56" xfId="4" applyFont="1" applyFill="1" applyBorder="1" applyAlignment="1">
      <alignment horizontal="center"/>
    </xf>
    <xf numFmtId="0" fontId="17" fillId="35" borderId="63" xfId="4" applyFont="1" applyFill="1" applyBorder="1" applyAlignment="1">
      <alignment horizontal="center" vertical="center" wrapText="1"/>
    </xf>
    <xf numFmtId="0" fontId="1" fillId="36" borderId="62" xfId="4" applyFont="1" applyFill="1" applyBorder="1"/>
    <xf numFmtId="0" fontId="1" fillId="36" borderId="61" xfId="4" applyFont="1" applyFill="1" applyBorder="1"/>
    <xf numFmtId="0" fontId="1" fillId="36" borderId="60" xfId="4" applyFont="1" applyFill="1" applyBorder="1"/>
    <xf numFmtId="0" fontId="17" fillId="35" borderId="56" xfId="4" applyFont="1" applyFill="1" applyBorder="1" applyAlignment="1">
      <alignment horizontal="center" vertical="center" wrapText="1"/>
    </xf>
    <xf numFmtId="0" fontId="17" fillId="35" borderId="59" xfId="4" applyFont="1" applyFill="1" applyBorder="1" applyAlignment="1">
      <alignment horizontal="center" vertical="center" wrapText="1"/>
    </xf>
    <xf numFmtId="0" fontId="1" fillId="36" borderId="58" xfId="4" applyFont="1" applyFill="1" applyBorder="1"/>
    <xf numFmtId="0" fontId="1" fillId="0" borderId="56" xfId="4" applyFont="1" applyBorder="1" applyAlignment="1">
      <alignment horizontal="left" vertical="center" wrapText="1"/>
    </xf>
    <xf numFmtId="0" fontId="17" fillId="35" borderId="56" xfId="4" applyFont="1" applyFill="1" applyBorder="1" applyAlignment="1">
      <alignment horizontal="center" wrapText="1"/>
    </xf>
    <xf numFmtId="0" fontId="28" fillId="0" borderId="75" xfId="5" applyFont="1" applyBorder="1" applyAlignment="1">
      <alignment horizontal="center" vertical="center"/>
    </xf>
    <xf numFmtId="0" fontId="28" fillId="0" borderId="74" xfId="5" applyFont="1" applyBorder="1" applyAlignment="1">
      <alignment horizontal="center" vertical="center"/>
    </xf>
    <xf numFmtId="0" fontId="28" fillId="0" borderId="72" xfId="5" applyFont="1" applyBorder="1" applyAlignment="1">
      <alignment horizontal="center" vertical="center"/>
    </xf>
    <xf numFmtId="0" fontId="28" fillId="0" borderId="71" xfId="5" applyFont="1" applyBorder="1" applyAlignment="1">
      <alignment horizontal="center" vertical="center"/>
    </xf>
    <xf numFmtId="0" fontId="29" fillId="0" borderId="48" xfId="5" applyFont="1" applyBorder="1" applyAlignment="1">
      <alignment horizontal="center" vertical="center"/>
    </xf>
    <xf numFmtId="0" fontId="26" fillId="0" borderId="77" xfId="5" applyFont="1" applyBorder="1" applyAlignment="1">
      <alignment horizontal="center"/>
    </xf>
    <xf numFmtId="0" fontId="26" fillId="0" borderId="76" xfId="5" applyFont="1" applyBorder="1" applyAlignment="1">
      <alignment horizontal="center"/>
    </xf>
    <xf numFmtId="0" fontId="26" fillId="0" borderId="73" xfId="5" applyFont="1" applyBorder="1" applyAlignment="1">
      <alignment horizontal="center"/>
    </xf>
    <xf numFmtId="0" fontId="26" fillId="0" borderId="71" xfId="5" applyFont="1" applyBorder="1" applyAlignment="1">
      <alignment horizontal="center"/>
    </xf>
    <xf numFmtId="0" fontId="28" fillId="0" borderId="75" xfId="5" applyFont="1" applyBorder="1" applyAlignment="1">
      <alignment horizontal="center" vertical="center" wrapText="1"/>
    </xf>
    <xf numFmtId="0" fontId="28" fillId="0" borderId="74" xfId="5" applyFont="1" applyBorder="1" applyAlignment="1">
      <alignment horizontal="center" vertical="center" wrapText="1"/>
    </xf>
    <xf numFmtId="0" fontId="28" fillId="0" borderId="72" xfId="5" applyFont="1" applyBorder="1" applyAlignment="1">
      <alignment horizontal="center" vertical="center" wrapText="1"/>
    </xf>
    <xf numFmtId="0" fontId="28" fillId="0" borderId="71" xfId="5" applyFont="1" applyBorder="1" applyAlignment="1">
      <alignment horizontal="center" vertical="center" wrapText="1"/>
    </xf>
    <xf numFmtId="0" fontId="22" fillId="0" borderId="48" xfId="5" applyFont="1" applyBorder="1" applyAlignment="1">
      <alignment horizontal="center" vertical="center" wrapText="1"/>
    </xf>
    <xf numFmtId="0" fontId="25" fillId="0" borderId="49" xfId="5" applyFont="1" applyFill="1" applyBorder="1" applyAlignment="1">
      <alignment horizontal="center" vertical="center" wrapText="1"/>
    </xf>
    <xf numFmtId="0" fontId="25" fillId="0" borderId="70" xfId="5" applyFont="1" applyFill="1" applyBorder="1" applyAlignment="1">
      <alignment horizontal="center" vertical="center" wrapText="1"/>
    </xf>
    <xf numFmtId="0" fontId="25" fillId="0" borderId="69" xfId="5" applyFont="1" applyFill="1" applyBorder="1" applyAlignment="1">
      <alignment horizontal="center" vertical="center" wrapText="1"/>
    </xf>
    <xf numFmtId="0" fontId="23" fillId="0" borderId="48" xfId="5" applyFont="1" applyBorder="1" applyAlignment="1">
      <alignment horizontal="center" vertical="center" wrapText="1"/>
    </xf>
    <xf numFmtId="0" fontId="24" fillId="0" borderId="48" xfId="2" applyFont="1" applyFill="1" applyBorder="1" applyAlignment="1">
      <alignment horizontal="center" vertical="center" wrapText="1"/>
    </xf>
    <xf numFmtId="0" fontId="22" fillId="0" borderId="70" xfId="5" applyFont="1" applyBorder="1" applyAlignment="1">
      <alignment horizontal="center"/>
    </xf>
    <xf numFmtId="0" fontId="25" fillId="0" borderId="48" xfId="5" applyFont="1" applyFill="1" applyBorder="1" applyAlignment="1">
      <alignment horizontal="center" vertical="center" wrapText="1"/>
    </xf>
    <xf numFmtId="0" fontId="25" fillId="0" borderId="67" xfId="5" applyFont="1" applyFill="1" applyBorder="1" applyAlignment="1">
      <alignment horizontal="center" vertical="center" wrapText="1"/>
    </xf>
    <xf numFmtId="0" fontId="23" fillId="0" borderId="68" xfId="5" applyFont="1" applyFill="1" applyBorder="1" applyAlignment="1">
      <alignment horizontal="center" vertical="center" wrapText="1"/>
    </xf>
    <xf numFmtId="0" fontId="23" fillId="0" borderId="48" xfId="5" applyFont="1" applyFill="1" applyBorder="1" applyAlignment="1">
      <alignment horizontal="center" vertical="center" wrapText="1"/>
    </xf>
    <xf numFmtId="0" fontId="35" fillId="43" borderId="121" xfId="0" applyFont="1" applyFill="1" applyBorder="1"/>
    <xf numFmtId="0" fontId="5" fillId="44" borderId="107" xfId="0" applyFont="1" applyFill="1" applyBorder="1" applyAlignment="1">
      <alignment horizontal="center" vertical="center" wrapText="1"/>
    </xf>
  </cellXfs>
  <cellStyles count="6">
    <cellStyle name="Neutral" xfId="2" builtinId="28"/>
    <cellStyle name="Normal" xfId="0" builtinId="0"/>
    <cellStyle name="Normal 2" xfId="1"/>
    <cellStyle name="Normal 3" xfId="4"/>
    <cellStyle name="Normal 6" xfId="5"/>
    <cellStyle name="Texto explicativo" xfId="3" builtinId="53"/>
  </cellStyles>
  <dxfs count="207">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s>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xdr:row>
      <xdr:rowOff>28654</xdr:rowOff>
    </xdr:from>
    <xdr:to>
      <xdr:col>6</xdr:col>
      <xdr:colOff>123825</xdr:colOff>
      <xdr:row>3</xdr:row>
      <xdr:rowOff>257254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52650" y="228679"/>
          <a:ext cx="809625"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533400</xdr:colOff>
      <xdr:row>1</xdr:row>
      <xdr:rowOff>57229</xdr:rowOff>
    </xdr:from>
    <xdr:to>
      <xdr:col>4</xdr:col>
      <xdr:colOff>299188</xdr:colOff>
      <xdr:row>3</xdr:row>
      <xdr:rowOff>180975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95475" y="257254"/>
          <a:ext cx="499213" cy="7047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123825</xdr:colOff>
      <xdr:row>49</xdr:row>
      <xdr:rowOff>0</xdr:rowOff>
    </xdr:from>
    <xdr:to>
      <xdr:col>6</xdr:col>
      <xdr:colOff>0</xdr:colOff>
      <xdr:row>50</xdr:row>
      <xdr:rowOff>0</xdr:rowOff>
    </xdr:to>
    <xdr:grpSp>
      <xdr:nvGrpSpPr>
        <xdr:cNvPr id="2" name="Shape 1">
          <a:extLst>
            <a:ext uri="{FF2B5EF4-FFF2-40B4-BE49-F238E27FC236}">
              <a16:creationId xmlns:a16="http://schemas.microsoft.com/office/drawing/2014/main" id="{00000000-0008-0000-0200-000002000000}"/>
            </a:ext>
          </a:extLst>
        </xdr:cNvPr>
        <xdr:cNvGrpSpPr/>
      </xdr:nvGrpSpPr>
      <xdr:grpSpPr>
        <a:xfrm>
          <a:off x="10067925" y="10410825"/>
          <a:ext cx="1609725" cy="381000"/>
          <a:chOff x="4541138" y="3228054"/>
          <a:chExt cx="1609712" cy="1113414"/>
        </a:xfrm>
      </xdr:grpSpPr>
      <xdr:grpSp>
        <xdr:nvGrpSpPr>
          <xdr:cNvPr id="3" name="Shape 2">
            <a:extLst>
              <a:ext uri="{FF2B5EF4-FFF2-40B4-BE49-F238E27FC236}">
                <a16:creationId xmlns:a16="http://schemas.microsoft.com/office/drawing/2014/main" id="{00000000-0008-0000-0200-000003000000}"/>
              </a:ext>
            </a:extLst>
          </xdr:cNvPr>
          <xdr:cNvGrpSpPr/>
        </xdr:nvGrpSpPr>
        <xdr:grpSpPr>
          <a:xfrm>
            <a:off x="4541138" y="3228054"/>
            <a:ext cx="1609712" cy="1113414"/>
            <a:chOff x="5515633" y="16530346"/>
            <a:chExt cx="2077275" cy="2040197"/>
          </a:xfrm>
        </xdr:grpSpPr>
        <xdr:sp macro="" textlink="">
          <xdr:nvSpPr>
            <xdr:cNvPr id="4" name="Shape 3">
              <a:extLst>
                <a:ext uri="{FF2B5EF4-FFF2-40B4-BE49-F238E27FC236}">
                  <a16:creationId xmlns:a16="http://schemas.microsoft.com/office/drawing/2014/main" id="{00000000-0008-0000-0200-000004000000}"/>
                </a:ext>
              </a:extLst>
            </xdr:cNvPr>
            <xdr:cNvSpPr/>
          </xdr:nvSpPr>
          <xdr:spPr>
            <a:xfrm>
              <a:off x="5515633" y="17192651"/>
              <a:ext cx="2077275" cy="698125"/>
            </a:xfrm>
            <a:prstGeom prst="rect">
              <a:avLst/>
            </a:prstGeom>
            <a:noFill/>
            <a:ln>
              <a:noFill/>
            </a:ln>
          </xdr:spPr>
          <xdr:txBody>
            <a:bodyPr lIns="91425" tIns="91425" rIns="91425" bIns="91425" anchor="ctr" anchorCtr="0">
              <a:noAutofit/>
            </a:bodyPr>
            <a:lstStyle/>
            <a:p>
              <a:pPr>
                <a:spcBef>
                  <a:spcPts val="0"/>
                </a:spcBef>
                <a:buNone/>
              </a:pPr>
              <a:endParaRPr/>
            </a:p>
          </xdr:txBody>
        </xdr:sp>
        <xdr:sp macro="" textlink="">
          <xdr:nvSpPr>
            <xdr:cNvPr id="5" name="Shape 4">
              <a:extLst>
                <a:ext uri="{FF2B5EF4-FFF2-40B4-BE49-F238E27FC236}">
                  <a16:creationId xmlns:a16="http://schemas.microsoft.com/office/drawing/2014/main" id="{00000000-0008-0000-0200-000005000000}"/>
                </a:ext>
              </a:extLst>
            </xdr:cNvPr>
            <xdr:cNvSpPr/>
          </xdr:nvSpPr>
          <xdr:spPr>
            <a:xfrm rot="5400000">
              <a:off x="5515634" y="17297370"/>
              <a:ext cx="2040197" cy="506148"/>
            </a:xfrm>
            <a:prstGeom prst="rtTriangle">
              <a:avLst/>
            </a:prstGeom>
            <a:solidFill>
              <a:srgbClr val="FFFF00"/>
            </a:solidFill>
            <a:ln>
              <a:noFill/>
            </a:ln>
          </xdr:spPr>
          <xdr:txBody>
            <a:bodyPr lIns="91425" tIns="91425" rIns="91425" bIns="91425" anchor="ctr" anchorCtr="0">
              <a:noAutofit/>
            </a:bodyPr>
            <a:lstStyle/>
            <a:p>
              <a:pPr>
                <a:spcBef>
                  <a:spcPts val="0"/>
                </a:spcBef>
                <a:buNone/>
              </a:pPr>
              <a:endParaRPr/>
            </a:p>
          </xdr:txBody>
        </xdr:sp>
        <xdr:sp macro="" textlink="">
          <xdr:nvSpPr>
            <xdr:cNvPr id="6" name="Shape 5">
              <a:extLst>
                <a:ext uri="{FF2B5EF4-FFF2-40B4-BE49-F238E27FC236}">
                  <a16:creationId xmlns:a16="http://schemas.microsoft.com/office/drawing/2014/main" id="{00000000-0008-0000-0200-000006000000}"/>
                </a:ext>
              </a:extLst>
            </xdr:cNvPr>
            <xdr:cNvSpPr/>
          </xdr:nvSpPr>
          <xdr:spPr>
            <a:xfrm rot="-5400000">
              <a:off x="5639281" y="17297373"/>
              <a:ext cx="1953643" cy="471241"/>
            </a:xfrm>
            <a:prstGeom prst="rtTriangle">
              <a:avLst/>
            </a:prstGeom>
            <a:solidFill>
              <a:srgbClr val="00B050"/>
            </a:solidFill>
            <a:ln>
              <a:noFill/>
            </a:ln>
          </xdr:spPr>
          <xdr:txBody>
            <a:bodyPr lIns="91425" tIns="91425" rIns="91425" bIns="91425" anchor="ctr" anchorCtr="0">
              <a:noAutofit/>
            </a:bodyPr>
            <a:lstStyle/>
            <a:p>
              <a:pPr>
                <a:spcBef>
                  <a:spcPts val="0"/>
                </a:spcBef>
                <a:buNone/>
              </a:pPr>
              <a:endParaRPr/>
            </a:p>
          </xdr:txBody>
        </xdr:sp>
        <xdr:sp macro="" textlink="">
          <xdr:nvSpPr>
            <xdr:cNvPr id="7" name="Shape 6">
              <a:extLst>
                <a:ext uri="{FF2B5EF4-FFF2-40B4-BE49-F238E27FC236}">
                  <a16:creationId xmlns:a16="http://schemas.microsoft.com/office/drawing/2014/main" id="{00000000-0008-0000-0200-000007000000}"/>
                </a:ext>
              </a:extLst>
            </xdr:cNvPr>
            <xdr:cNvSpPr/>
          </xdr:nvSpPr>
          <xdr:spPr>
            <a:xfrm>
              <a:off x="5527998" y="17192651"/>
              <a:ext cx="642971" cy="610868"/>
            </a:xfrm>
            <a:prstGeom prst="rect">
              <a:avLst/>
            </a:prstGeom>
            <a:noFill/>
            <a:ln>
              <a:noFill/>
            </a:ln>
          </xdr:spPr>
          <xdr:txBody>
            <a:bodyPr lIns="91425" tIns="45700" rIns="91425" bIns="45700" anchor="ctr" anchorCtr="0">
              <a:noAutofit/>
            </a:bodyPr>
            <a:lstStyle/>
            <a:p>
              <a:pPr marL="0" marR="0" lvl="0" indent="0" algn="ctr" rtl="0">
                <a:spcBef>
                  <a:spcPts val="0"/>
                </a:spcBef>
                <a:buSzPct val="25000"/>
                <a:buNone/>
              </a:pPr>
              <a:r>
                <a:rPr lang="en-US" sz="800" b="1" i="0" u="none" strike="noStrike" cap="none" baseline="0">
                  <a:solidFill>
                    <a:srgbClr val="000000"/>
                  </a:solidFill>
                  <a:latin typeface="Calibri"/>
                  <a:ea typeface="Calibri"/>
                  <a:cs typeface="Calibri"/>
                  <a:sym typeface="Calibri"/>
                </a:rPr>
                <a:t>Alto</a:t>
              </a:r>
            </a:p>
            <a:p>
              <a:pPr marL="0" marR="0" lvl="0" indent="0" algn="ctr" rtl="0">
                <a:spcBef>
                  <a:spcPts val="0"/>
                </a:spcBef>
                <a:buSzPct val="25000"/>
                <a:buNone/>
              </a:pPr>
              <a:r>
                <a:rPr lang="en-US" sz="800" b="1" i="0" u="none" strike="noStrike" cap="none" baseline="0">
                  <a:solidFill>
                    <a:srgbClr val="000000"/>
                  </a:solidFill>
                  <a:latin typeface="Calibri"/>
                  <a:ea typeface="Calibri"/>
                  <a:cs typeface="Calibri"/>
                  <a:sym typeface="Calibri"/>
                </a:rPr>
                <a:t>200</a:t>
              </a:r>
            </a:p>
          </xdr:txBody>
        </xdr:sp>
        <xdr:sp macro="" textlink="">
          <xdr:nvSpPr>
            <xdr:cNvPr id="8" name="Shape 7">
              <a:extLst>
                <a:ext uri="{FF2B5EF4-FFF2-40B4-BE49-F238E27FC236}">
                  <a16:creationId xmlns:a16="http://schemas.microsoft.com/office/drawing/2014/main" id="{00000000-0008-0000-0200-000008000000}"/>
                </a:ext>
              </a:extLst>
            </xdr:cNvPr>
            <xdr:cNvSpPr/>
          </xdr:nvSpPr>
          <xdr:spPr>
            <a:xfrm>
              <a:off x="6925224" y="17279918"/>
              <a:ext cx="642971" cy="610868"/>
            </a:xfrm>
            <a:prstGeom prst="rect">
              <a:avLst/>
            </a:prstGeom>
            <a:noFill/>
            <a:ln>
              <a:noFill/>
            </a:ln>
          </xdr:spPr>
          <xdr:txBody>
            <a:bodyPr lIns="91425" tIns="45700" rIns="91425" bIns="45700" anchor="ctr" anchorCtr="0">
              <a:noAutofit/>
            </a:bodyPr>
            <a:lstStyle/>
            <a:p>
              <a:pPr marL="0" marR="0" lvl="0" indent="0" algn="ctr" rtl="0">
                <a:spcBef>
                  <a:spcPts val="0"/>
                </a:spcBef>
                <a:buSzPct val="25000"/>
                <a:buNone/>
              </a:pPr>
              <a:r>
                <a:rPr lang="en-US" sz="800" b="1" i="0" u="none" strike="noStrike" cap="none" baseline="0">
                  <a:solidFill>
                    <a:srgbClr val="000000"/>
                  </a:solidFill>
                  <a:latin typeface="Calibri"/>
                  <a:ea typeface="Calibri"/>
                  <a:cs typeface="Calibri"/>
                  <a:sym typeface="Calibri"/>
                </a:rPr>
                <a:t>Medio</a:t>
              </a:r>
            </a:p>
            <a:p>
              <a:pPr marL="0" marR="0" lvl="0" indent="0" algn="ctr" rtl="0">
                <a:spcBef>
                  <a:spcPts val="0"/>
                </a:spcBef>
                <a:buSzPct val="25000"/>
                <a:buNone/>
              </a:pPr>
              <a:r>
                <a:rPr lang="en-US" sz="800" b="1" i="0" u="none" strike="noStrike" cap="none" baseline="0">
                  <a:solidFill>
                    <a:srgbClr val="000000"/>
                  </a:solidFill>
                  <a:latin typeface="Calibri"/>
                  <a:ea typeface="Calibri"/>
                  <a:cs typeface="Calibri"/>
                  <a:sym typeface="Calibri"/>
                </a:rPr>
                <a:t>100</a:t>
              </a:r>
            </a:p>
          </xdr:txBody>
        </xdr:sp>
      </xdr:grpSp>
    </xdr:grpSp>
    <xdr:clientData fLocksWithSheet="0"/>
  </xdr:twoCellAnchor>
  <xdr:twoCellAnchor>
    <xdr:from>
      <xdr:col>3</xdr:col>
      <xdr:colOff>152399</xdr:colOff>
      <xdr:row>50</xdr:row>
      <xdr:rowOff>276225</xdr:rowOff>
    </xdr:from>
    <xdr:to>
      <xdr:col>4</xdr:col>
      <xdr:colOff>28574</xdr:colOff>
      <xdr:row>52</xdr:row>
      <xdr:rowOff>88920</xdr:rowOff>
    </xdr:to>
    <xdr:grpSp>
      <xdr:nvGrpSpPr>
        <xdr:cNvPr id="9" name="Shape 1">
          <a:extLst>
            <a:ext uri="{FF2B5EF4-FFF2-40B4-BE49-F238E27FC236}">
              <a16:creationId xmlns:a16="http://schemas.microsoft.com/office/drawing/2014/main" id="{00000000-0008-0000-0200-000009000000}"/>
            </a:ext>
          </a:extLst>
        </xdr:cNvPr>
        <xdr:cNvGrpSpPr/>
      </xdr:nvGrpSpPr>
      <xdr:grpSpPr>
        <a:xfrm>
          <a:off x="5248274" y="11068050"/>
          <a:ext cx="2714625" cy="574695"/>
          <a:chOff x="3993449" y="3067589"/>
          <a:chExt cx="2705099" cy="1212345"/>
        </a:xfrm>
      </xdr:grpSpPr>
      <xdr:grpSp>
        <xdr:nvGrpSpPr>
          <xdr:cNvPr id="10" name="Shape 8">
            <a:extLst>
              <a:ext uri="{FF2B5EF4-FFF2-40B4-BE49-F238E27FC236}">
                <a16:creationId xmlns:a16="http://schemas.microsoft.com/office/drawing/2014/main" id="{00000000-0008-0000-0200-00000A000000}"/>
              </a:ext>
            </a:extLst>
          </xdr:cNvPr>
          <xdr:cNvGrpSpPr/>
        </xdr:nvGrpSpPr>
        <xdr:grpSpPr>
          <a:xfrm>
            <a:off x="3993449" y="3067589"/>
            <a:ext cx="2705099" cy="1212345"/>
            <a:chOff x="10342381" y="15498027"/>
            <a:chExt cx="1767263" cy="2036651"/>
          </a:xfrm>
        </xdr:grpSpPr>
        <xdr:sp macro="" textlink="">
          <xdr:nvSpPr>
            <xdr:cNvPr id="11" name="Shape 3">
              <a:extLst>
                <a:ext uri="{FF2B5EF4-FFF2-40B4-BE49-F238E27FC236}">
                  <a16:creationId xmlns:a16="http://schemas.microsoft.com/office/drawing/2014/main" id="{00000000-0008-0000-0200-00000B000000}"/>
                </a:ext>
              </a:extLst>
            </xdr:cNvPr>
            <xdr:cNvSpPr/>
          </xdr:nvSpPr>
          <xdr:spPr>
            <a:xfrm>
              <a:off x="10342381" y="16342798"/>
              <a:ext cx="1767250" cy="704050"/>
            </a:xfrm>
            <a:prstGeom prst="rect">
              <a:avLst/>
            </a:prstGeom>
            <a:noFill/>
            <a:ln>
              <a:noFill/>
            </a:ln>
          </xdr:spPr>
          <xdr:txBody>
            <a:bodyPr lIns="91425" tIns="91425" rIns="91425" bIns="91425" anchor="ctr" anchorCtr="0">
              <a:noAutofit/>
            </a:bodyPr>
            <a:lstStyle/>
            <a:p>
              <a:pPr>
                <a:spcBef>
                  <a:spcPts val="0"/>
                </a:spcBef>
                <a:buNone/>
              </a:pPr>
              <a:endParaRPr/>
            </a:p>
          </xdr:txBody>
        </xdr:sp>
        <xdr:sp macro="" textlink="">
          <xdr:nvSpPr>
            <xdr:cNvPr id="12" name="Shape 9">
              <a:extLst>
                <a:ext uri="{FF2B5EF4-FFF2-40B4-BE49-F238E27FC236}">
                  <a16:creationId xmlns:a16="http://schemas.microsoft.com/office/drawing/2014/main" id="{00000000-0008-0000-0200-00000C000000}"/>
                </a:ext>
              </a:extLst>
            </xdr:cNvPr>
            <xdr:cNvSpPr/>
          </xdr:nvSpPr>
          <xdr:spPr>
            <a:xfrm rot="5400000">
              <a:off x="10361114" y="16421027"/>
              <a:ext cx="1742285" cy="485017"/>
            </a:xfrm>
            <a:prstGeom prst="rtTriangle">
              <a:avLst/>
            </a:prstGeom>
            <a:solidFill>
              <a:srgbClr val="FFFF00"/>
            </a:solidFill>
            <a:ln>
              <a:noFill/>
            </a:ln>
          </xdr:spPr>
          <xdr:txBody>
            <a:bodyPr lIns="91425" tIns="91425" rIns="91425" bIns="91425" anchor="ctr" anchorCtr="0">
              <a:noAutofit/>
            </a:bodyPr>
            <a:lstStyle/>
            <a:p>
              <a:pPr>
                <a:spcBef>
                  <a:spcPts val="0"/>
                </a:spcBef>
                <a:buNone/>
              </a:pPr>
              <a:endParaRPr/>
            </a:p>
          </xdr:txBody>
        </xdr:sp>
        <xdr:sp macro="" textlink="">
          <xdr:nvSpPr>
            <xdr:cNvPr id="13" name="Shape 10">
              <a:extLst>
                <a:ext uri="{FF2B5EF4-FFF2-40B4-BE49-F238E27FC236}">
                  <a16:creationId xmlns:a16="http://schemas.microsoft.com/office/drawing/2014/main" id="{00000000-0008-0000-0200-00000D000000}"/>
                </a:ext>
              </a:extLst>
            </xdr:cNvPr>
            <xdr:cNvSpPr/>
          </xdr:nvSpPr>
          <xdr:spPr>
            <a:xfrm rot="16200000">
              <a:off x="10311420" y="16150129"/>
              <a:ext cx="1742284" cy="438080"/>
            </a:xfrm>
            <a:prstGeom prst="rtTriangle">
              <a:avLst/>
            </a:prstGeom>
            <a:solidFill>
              <a:srgbClr val="00B050"/>
            </a:solidFill>
            <a:ln w="12700" cap="flat" cmpd="sng">
              <a:solidFill>
                <a:srgbClr val="000000"/>
              </a:solidFill>
              <a:prstDash val="solid"/>
              <a:miter/>
              <a:headEnd type="none" w="med" len="med"/>
              <a:tailEnd type="none" w="med" len="med"/>
            </a:ln>
          </xdr:spPr>
          <xdr:txBody>
            <a:bodyPr lIns="91425" tIns="91425" rIns="91425" bIns="91425" anchor="ctr" anchorCtr="0">
              <a:noAutofit/>
            </a:bodyPr>
            <a:lstStyle/>
            <a:p>
              <a:pPr>
                <a:spcBef>
                  <a:spcPts val="0"/>
                </a:spcBef>
                <a:buNone/>
              </a:pPr>
              <a:endParaRPr/>
            </a:p>
          </xdr:txBody>
        </xdr:sp>
        <xdr:sp macro="" textlink="">
          <xdr:nvSpPr>
            <xdr:cNvPr id="14" name="Shape 11">
              <a:extLst>
                <a:ext uri="{FF2B5EF4-FFF2-40B4-BE49-F238E27FC236}">
                  <a16:creationId xmlns:a16="http://schemas.microsoft.com/office/drawing/2014/main" id="{00000000-0008-0000-0200-00000E000000}"/>
                </a:ext>
              </a:extLst>
            </xdr:cNvPr>
            <xdr:cNvSpPr/>
          </xdr:nvSpPr>
          <xdr:spPr>
            <a:xfrm>
              <a:off x="10342381" y="16342798"/>
              <a:ext cx="636963" cy="500663"/>
            </a:xfrm>
            <a:prstGeom prst="rect">
              <a:avLst/>
            </a:prstGeom>
            <a:noFill/>
            <a:ln>
              <a:noFill/>
            </a:ln>
          </xdr:spPr>
          <xdr:txBody>
            <a:bodyPr lIns="91425" tIns="45700" rIns="91425" bIns="45700" anchor="ctr" anchorCtr="0">
              <a:noAutofit/>
            </a:bodyPr>
            <a:lstStyle/>
            <a:p>
              <a:pPr marL="0" marR="0" lvl="0" indent="0" algn="ctr" rtl="0">
                <a:spcBef>
                  <a:spcPts val="0"/>
                </a:spcBef>
                <a:buSzPct val="25000"/>
                <a:buNone/>
              </a:pPr>
              <a:r>
                <a:rPr lang="en-US" sz="800" b="1" i="0" u="none" strike="noStrike" cap="none" baseline="0">
                  <a:solidFill>
                    <a:srgbClr val="000000"/>
                  </a:solidFill>
                  <a:latin typeface="Calibri"/>
                  <a:ea typeface="Calibri"/>
                  <a:cs typeface="Calibri"/>
                  <a:sym typeface="Calibri"/>
                </a:rPr>
                <a:t>Alto</a:t>
              </a:r>
            </a:p>
            <a:p>
              <a:pPr marL="0" marR="0" lvl="0" indent="0" algn="ctr" rtl="0">
                <a:spcBef>
                  <a:spcPts val="0"/>
                </a:spcBef>
                <a:buSzPct val="25000"/>
                <a:buNone/>
              </a:pPr>
              <a:r>
                <a:rPr lang="en-US" sz="800" b="1" i="0" u="none" strike="noStrike" cap="none" baseline="0">
                  <a:solidFill>
                    <a:srgbClr val="000000"/>
                  </a:solidFill>
                  <a:latin typeface="Calibri"/>
                  <a:ea typeface="Calibri"/>
                  <a:cs typeface="Calibri"/>
                  <a:sym typeface="Calibri"/>
                </a:rPr>
                <a:t>200</a:t>
              </a:r>
            </a:p>
          </xdr:txBody>
        </xdr:sp>
        <xdr:sp macro="" textlink="">
          <xdr:nvSpPr>
            <xdr:cNvPr id="15" name="Shape 12">
              <a:extLst>
                <a:ext uri="{FF2B5EF4-FFF2-40B4-BE49-F238E27FC236}">
                  <a16:creationId xmlns:a16="http://schemas.microsoft.com/office/drawing/2014/main" id="{00000000-0008-0000-0200-00000F000000}"/>
                </a:ext>
              </a:extLst>
            </xdr:cNvPr>
            <xdr:cNvSpPr/>
          </xdr:nvSpPr>
          <xdr:spPr>
            <a:xfrm>
              <a:off x="11472681" y="16421028"/>
              <a:ext cx="636963" cy="625827"/>
            </a:xfrm>
            <a:prstGeom prst="rect">
              <a:avLst/>
            </a:prstGeom>
            <a:noFill/>
            <a:ln>
              <a:noFill/>
            </a:ln>
          </xdr:spPr>
          <xdr:txBody>
            <a:bodyPr lIns="91425" tIns="45700" rIns="91425" bIns="45700" anchor="ctr" anchorCtr="0">
              <a:noAutofit/>
            </a:bodyPr>
            <a:lstStyle/>
            <a:p>
              <a:pPr marL="0" marR="0" lvl="0" indent="0" algn="l" rtl="0">
                <a:spcBef>
                  <a:spcPts val="0"/>
                </a:spcBef>
                <a:buSzPct val="25000"/>
                <a:buNone/>
              </a:pPr>
              <a:r>
                <a:rPr lang="en-US" sz="800" b="1" i="0" u="none" strike="noStrike" cap="none" baseline="0">
                  <a:solidFill>
                    <a:srgbClr val="000000"/>
                  </a:solidFill>
                  <a:latin typeface="Calibri"/>
                  <a:ea typeface="Calibri"/>
                  <a:cs typeface="Calibri"/>
                  <a:sym typeface="Calibri"/>
                </a:rPr>
                <a:t>Medio</a:t>
              </a:r>
            </a:p>
            <a:p>
              <a:pPr marL="0" marR="0" lvl="0" indent="0" algn="l" rtl="0">
                <a:spcBef>
                  <a:spcPts val="0"/>
                </a:spcBef>
                <a:buSzPct val="25000"/>
                <a:buNone/>
              </a:pPr>
              <a:r>
                <a:rPr lang="en-US" sz="800" b="1" i="0" u="none" strike="noStrike" cap="none" baseline="0">
                  <a:solidFill>
                    <a:srgbClr val="000000"/>
                  </a:solidFill>
                  <a:latin typeface="Calibri"/>
                  <a:ea typeface="Calibri"/>
                  <a:cs typeface="Calibri"/>
                  <a:sym typeface="Calibri"/>
                </a:rPr>
                <a:t>120</a:t>
              </a:r>
            </a:p>
          </xdr:txBody>
        </xdr:sp>
      </xdr:grpSp>
    </xdr:grpSp>
    <xdr:clientData fLocksWithSheet="0"/>
  </xdr:twoCellAnchor>
  <xdr:twoCellAnchor>
    <xdr:from>
      <xdr:col>5</xdr:col>
      <xdr:colOff>76200</xdr:colOff>
      <xdr:row>51</xdr:row>
      <xdr:rowOff>0</xdr:rowOff>
    </xdr:from>
    <xdr:to>
      <xdr:col>6</xdr:col>
      <xdr:colOff>0</xdr:colOff>
      <xdr:row>52</xdr:row>
      <xdr:rowOff>0</xdr:rowOff>
    </xdr:to>
    <xdr:grpSp>
      <xdr:nvGrpSpPr>
        <xdr:cNvPr id="16" name="Shape 1">
          <a:extLst>
            <a:ext uri="{FF2B5EF4-FFF2-40B4-BE49-F238E27FC236}">
              <a16:creationId xmlns:a16="http://schemas.microsoft.com/office/drawing/2014/main" id="{00000000-0008-0000-0200-000010000000}"/>
            </a:ext>
          </a:extLst>
        </xdr:cNvPr>
        <xdr:cNvGrpSpPr/>
      </xdr:nvGrpSpPr>
      <xdr:grpSpPr>
        <a:xfrm>
          <a:off x="10020300" y="11172825"/>
          <a:ext cx="1657350" cy="381000"/>
          <a:chOff x="4517324" y="3322679"/>
          <a:chExt cx="1657329" cy="896056"/>
        </a:xfrm>
      </xdr:grpSpPr>
      <xdr:grpSp>
        <xdr:nvGrpSpPr>
          <xdr:cNvPr id="17" name="Shape 13">
            <a:extLst>
              <a:ext uri="{FF2B5EF4-FFF2-40B4-BE49-F238E27FC236}">
                <a16:creationId xmlns:a16="http://schemas.microsoft.com/office/drawing/2014/main" id="{00000000-0008-0000-0200-000011000000}"/>
              </a:ext>
            </a:extLst>
          </xdr:cNvPr>
          <xdr:cNvGrpSpPr/>
        </xdr:nvGrpSpPr>
        <xdr:grpSpPr>
          <a:xfrm>
            <a:off x="4517324" y="3322679"/>
            <a:ext cx="1657329" cy="896056"/>
            <a:chOff x="10342378" y="16666788"/>
            <a:chExt cx="1743400" cy="1733344"/>
          </a:xfrm>
        </xdr:grpSpPr>
        <xdr:sp macro="" textlink="">
          <xdr:nvSpPr>
            <xdr:cNvPr id="18" name="Shape 3">
              <a:extLst>
                <a:ext uri="{FF2B5EF4-FFF2-40B4-BE49-F238E27FC236}">
                  <a16:creationId xmlns:a16="http://schemas.microsoft.com/office/drawing/2014/main" id="{00000000-0008-0000-0200-000012000000}"/>
                </a:ext>
              </a:extLst>
            </xdr:cNvPr>
            <xdr:cNvSpPr/>
          </xdr:nvSpPr>
          <xdr:spPr>
            <a:xfrm>
              <a:off x="10342378" y="17182929"/>
              <a:ext cx="1743400" cy="737000"/>
            </a:xfrm>
            <a:prstGeom prst="rect">
              <a:avLst/>
            </a:prstGeom>
            <a:noFill/>
            <a:ln>
              <a:noFill/>
            </a:ln>
          </xdr:spPr>
          <xdr:txBody>
            <a:bodyPr lIns="91425" tIns="91425" rIns="91425" bIns="91425" anchor="ctr" anchorCtr="0">
              <a:noAutofit/>
            </a:bodyPr>
            <a:lstStyle/>
            <a:p>
              <a:pPr>
                <a:spcBef>
                  <a:spcPts val="0"/>
                </a:spcBef>
                <a:buNone/>
              </a:pPr>
              <a:endParaRPr/>
            </a:p>
          </xdr:txBody>
        </xdr:sp>
        <xdr:sp macro="" textlink="">
          <xdr:nvSpPr>
            <xdr:cNvPr id="19" name="Shape 14">
              <a:extLst>
                <a:ext uri="{FF2B5EF4-FFF2-40B4-BE49-F238E27FC236}">
                  <a16:creationId xmlns:a16="http://schemas.microsoft.com/office/drawing/2014/main" id="{00000000-0008-0000-0200-000013000000}"/>
                </a:ext>
              </a:extLst>
            </xdr:cNvPr>
            <xdr:cNvSpPr/>
          </xdr:nvSpPr>
          <xdr:spPr>
            <a:xfrm rot="-5400000">
              <a:off x="10342379" y="17308761"/>
              <a:ext cx="1733343" cy="449397"/>
            </a:xfrm>
            <a:prstGeom prst="rtTriangle">
              <a:avLst/>
            </a:prstGeom>
            <a:solidFill>
              <a:srgbClr val="00B050"/>
            </a:solidFill>
            <a:ln w="12700" cap="flat" cmpd="sng">
              <a:solidFill>
                <a:srgbClr val="000000"/>
              </a:solidFill>
              <a:prstDash val="solid"/>
              <a:miter/>
              <a:headEnd type="none" w="med" len="med"/>
              <a:tailEnd type="none" w="med" len="med"/>
            </a:ln>
          </xdr:spPr>
          <xdr:txBody>
            <a:bodyPr lIns="91425" tIns="91425" rIns="91425" bIns="91425" anchor="ctr" anchorCtr="0">
              <a:noAutofit/>
            </a:bodyPr>
            <a:lstStyle/>
            <a:p>
              <a:pPr>
                <a:spcBef>
                  <a:spcPts val="0"/>
                </a:spcBef>
                <a:buNone/>
              </a:pPr>
              <a:endParaRPr/>
            </a:p>
          </xdr:txBody>
        </xdr:sp>
        <xdr:sp macro="" textlink="">
          <xdr:nvSpPr>
            <xdr:cNvPr id="20" name="Shape 15">
              <a:extLst>
                <a:ext uri="{FF2B5EF4-FFF2-40B4-BE49-F238E27FC236}">
                  <a16:creationId xmlns:a16="http://schemas.microsoft.com/office/drawing/2014/main" id="{00000000-0008-0000-0200-000014000000}"/>
                </a:ext>
              </a:extLst>
            </xdr:cNvPr>
            <xdr:cNvSpPr/>
          </xdr:nvSpPr>
          <xdr:spPr>
            <a:xfrm rot="5400000">
              <a:off x="10352456" y="17290786"/>
              <a:ext cx="1733343" cy="485348"/>
            </a:xfrm>
            <a:prstGeom prst="rtTriangle">
              <a:avLst/>
            </a:prstGeom>
            <a:solidFill>
              <a:srgbClr val="00B050"/>
            </a:solidFill>
            <a:ln w="9525" cap="flat" cmpd="sng">
              <a:solidFill>
                <a:srgbClr val="000000"/>
              </a:solidFill>
              <a:prstDash val="solid"/>
              <a:miter/>
              <a:headEnd type="none" w="med" len="med"/>
              <a:tailEnd type="none" w="med" len="med"/>
            </a:ln>
          </xdr:spPr>
          <xdr:txBody>
            <a:bodyPr lIns="91425" tIns="91425" rIns="91425" bIns="91425" anchor="ctr" anchorCtr="0">
              <a:noAutofit/>
            </a:bodyPr>
            <a:lstStyle/>
            <a:p>
              <a:pPr>
                <a:spcBef>
                  <a:spcPts val="0"/>
                </a:spcBef>
                <a:buNone/>
              </a:pPr>
              <a:endParaRPr/>
            </a:p>
          </xdr:txBody>
        </xdr:sp>
        <xdr:sp macro="" textlink="">
          <xdr:nvSpPr>
            <xdr:cNvPr id="21" name="Shape 16">
              <a:extLst>
                <a:ext uri="{FF2B5EF4-FFF2-40B4-BE49-F238E27FC236}">
                  <a16:creationId xmlns:a16="http://schemas.microsoft.com/office/drawing/2014/main" id="{00000000-0008-0000-0200-000015000000}"/>
                </a:ext>
              </a:extLst>
            </xdr:cNvPr>
            <xdr:cNvSpPr/>
          </xdr:nvSpPr>
          <xdr:spPr>
            <a:xfrm>
              <a:off x="10352457" y="17182929"/>
              <a:ext cx="644965" cy="611181"/>
            </a:xfrm>
            <a:prstGeom prst="rect">
              <a:avLst/>
            </a:prstGeom>
            <a:noFill/>
            <a:ln>
              <a:noFill/>
            </a:ln>
          </xdr:spPr>
          <xdr:txBody>
            <a:bodyPr lIns="91425" tIns="45700" rIns="91425" bIns="45700" anchor="ctr" anchorCtr="0">
              <a:noAutofit/>
            </a:bodyPr>
            <a:lstStyle/>
            <a:p>
              <a:pPr marL="0" marR="0" lvl="0" indent="0" algn="l" rtl="0">
                <a:spcBef>
                  <a:spcPts val="0"/>
                </a:spcBef>
                <a:buSzPct val="25000"/>
                <a:buNone/>
              </a:pPr>
              <a:r>
                <a:rPr lang="en-US" sz="800" b="1" i="0" u="none" strike="noStrike" cap="none" baseline="0">
                  <a:solidFill>
                    <a:srgbClr val="000000"/>
                  </a:solidFill>
                  <a:latin typeface="Calibri"/>
                  <a:ea typeface="Calibri"/>
                  <a:cs typeface="Calibri"/>
                  <a:sym typeface="Calibri"/>
                </a:rPr>
                <a:t>Medio</a:t>
              </a:r>
            </a:p>
            <a:p>
              <a:pPr marL="0" marR="0" lvl="0" indent="0" algn="l" rtl="0">
                <a:spcBef>
                  <a:spcPts val="0"/>
                </a:spcBef>
                <a:buSzPct val="25000"/>
                <a:buNone/>
              </a:pPr>
              <a:r>
                <a:rPr lang="en-US" sz="800" b="1" i="0" u="none" strike="noStrike" cap="none" baseline="0">
                  <a:solidFill>
                    <a:srgbClr val="000000"/>
                  </a:solidFill>
                  <a:latin typeface="Calibri"/>
                  <a:ea typeface="Calibri"/>
                  <a:cs typeface="Calibri"/>
                  <a:sym typeface="Calibri"/>
                </a:rPr>
                <a:t>40</a:t>
              </a:r>
            </a:p>
          </xdr:txBody>
        </xdr:sp>
        <xdr:sp macro="" textlink="">
          <xdr:nvSpPr>
            <xdr:cNvPr id="22" name="Shape 17">
              <a:extLst>
                <a:ext uri="{FF2B5EF4-FFF2-40B4-BE49-F238E27FC236}">
                  <a16:creationId xmlns:a16="http://schemas.microsoft.com/office/drawing/2014/main" id="{00000000-0008-0000-0200-000016000000}"/>
                </a:ext>
              </a:extLst>
            </xdr:cNvPr>
            <xdr:cNvSpPr/>
          </xdr:nvSpPr>
          <xdr:spPr>
            <a:xfrm>
              <a:off x="11410603" y="17308760"/>
              <a:ext cx="665121" cy="611181"/>
            </a:xfrm>
            <a:prstGeom prst="rect">
              <a:avLst/>
            </a:prstGeom>
            <a:noFill/>
            <a:ln>
              <a:noFill/>
            </a:ln>
          </xdr:spPr>
          <xdr:txBody>
            <a:bodyPr lIns="91425" tIns="45700" rIns="91425" bIns="45700" anchor="ctr" anchorCtr="0">
              <a:noAutofit/>
            </a:bodyPr>
            <a:lstStyle/>
            <a:p>
              <a:pPr marL="0" marR="0" lvl="0" indent="0" algn="l" rtl="0">
                <a:spcBef>
                  <a:spcPts val="0"/>
                </a:spcBef>
                <a:buSzPct val="25000"/>
                <a:buNone/>
              </a:pPr>
              <a:r>
                <a:rPr lang="en-US" sz="800" b="1" i="0" u="none" strike="noStrike" cap="none" baseline="0">
                  <a:solidFill>
                    <a:srgbClr val="000000"/>
                  </a:solidFill>
                  <a:latin typeface="Calibri"/>
                  <a:ea typeface="Calibri"/>
                  <a:cs typeface="Calibri"/>
                  <a:sym typeface="Calibri"/>
                </a:rPr>
                <a:t>Bajo</a:t>
              </a:r>
            </a:p>
            <a:p>
              <a:pPr marL="0" marR="0" lvl="0" indent="0" algn="l" rtl="0">
                <a:spcBef>
                  <a:spcPts val="0"/>
                </a:spcBef>
                <a:buSzPct val="25000"/>
                <a:buNone/>
              </a:pPr>
              <a:r>
                <a:rPr lang="en-US" sz="800" b="1" i="0" u="none" strike="noStrike" cap="none" baseline="0">
                  <a:solidFill>
                    <a:srgbClr val="000000"/>
                  </a:solidFill>
                  <a:latin typeface="Calibri"/>
                  <a:ea typeface="Calibri"/>
                  <a:cs typeface="Calibri"/>
                  <a:sym typeface="Calibri"/>
                </a:rPr>
                <a:t>20</a:t>
              </a:r>
            </a:p>
          </xdr:txBody>
        </xdr:sp>
      </xdr:grpSp>
    </xdr:grpSp>
    <xdr:clientData fLocksWithSheet="0"/>
  </xdr:twoCellAnchor>
  <xdr:twoCellAnchor editAs="oneCell">
    <xdr:from>
      <xdr:col>6</xdr:col>
      <xdr:colOff>742667</xdr:colOff>
      <xdr:row>5</xdr:row>
      <xdr:rowOff>304800</xdr:rowOff>
    </xdr:from>
    <xdr:to>
      <xdr:col>13</xdr:col>
      <xdr:colOff>633866</xdr:colOff>
      <xdr:row>13</xdr:row>
      <xdr:rowOff>319808</xdr:rowOff>
    </xdr:to>
    <xdr:pic>
      <xdr:nvPicPr>
        <xdr:cNvPr id="29" name="1 Imagen">
          <a:extLst>
            <a:ext uri="{FF2B5EF4-FFF2-40B4-BE49-F238E27FC236}">
              <a16:creationId xmlns:a16="http://schemas.microsoft.com/office/drawing/2014/main" id="{00000000-0008-0000-0200-00001D000000}"/>
            </a:ext>
          </a:extLst>
        </xdr:cNvPr>
        <xdr:cNvPicPr/>
      </xdr:nvPicPr>
      <xdr:blipFill>
        <a:blip xmlns:r="http://schemas.openxmlformats.org/officeDocument/2006/relationships" r:embed="rId1"/>
        <a:stretch/>
      </xdr:blipFill>
      <xdr:spPr>
        <a:xfrm>
          <a:off x="12420317" y="1143000"/>
          <a:ext cx="4758474" cy="2215283"/>
        </a:xfrm>
        <a:prstGeom prst="rect">
          <a:avLst/>
        </a:prstGeom>
        <a:ln>
          <a:noFill/>
        </a:ln>
      </xdr:spPr>
    </xdr:pic>
    <xdr:clientData/>
  </xdr:twoCellAnchor>
  <xdr:twoCellAnchor editAs="oneCell">
    <xdr:from>
      <xdr:col>6</xdr:col>
      <xdr:colOff>733425</xdr:colOff>
      <xdr:row>14</xdr:row>
      <xdr:rowOff>139790</xdr:rowOff>
    </xdr:from>
    <xdr:to>
      <xdr:col>14</xdr:col>
      <xdr:colOff>43554</xdr:colOff>
      <xdr:row>30</xdr:row>
      <xdr:rowOff>134465</xdr:rowOff>
    </xdr:to>
    <xdr:pic>
      <xdr:nvPicPr>
        <xdr:cNvPr id="30" name="2 Imagen">
          <a:extLst>
            <a:ext uri="{FF2B5EF4-FFF2-40B4-BE49-F238E27FC236}">
              <a16:creationId xmlns:a16="http://schemas.microsoft.com/office/drawing/2014/main" id="{00000000-0008-0000-0200-00001E000000}"/>
            </a:ext>
          </a:extLst>
        </xdr:cNvPr>
        <xdr:cNvPicPr/>
      </xdr:nvPicPr>
      <xdr:blipFill>
        <a:blip xmlns:r="http://schemas.openxmlformats.org/officeDocument/2006/relationships" r:embed="rId2"/>
        <a:stretch/>
      </xdr:blipFill>
      <xdr:spPr>
        <a:xfrm>
          <a:off x="12411075" y="3435440"/>
          <a:ext cx="4844154" cy="3033150"/>
        </a:xfrm>
        <a:prstGeom prst="rect">
          <a:avLst/>
        </a:prstGeom>
        <a:ln>
          <a:noFill/>
        </a:ln>
      </xdr:spPr>
    </xdr:pic>
    <xdr:clientData/>
  </xdr:twoCellAnchor>
  <xdr:twoCellAnchor editAs="oneCell">
    <xdr:from>
      <xdr:col>7</xdr:col>
      <xdr:colOff>67882</xdr:colOff>
      <xdr:row>31</xdr:row>
      <xdr:rowOff>10017</xdr:rowOff>
    </xdr:from>
    <xdr:to>
      <xdr:col>14</xdr:col>
      <xdr:colOff>454306</xdr:colOff>
      <xdr:row>50</xdr:row>
      <xdr:rowOff>138416</xdr:rowOff>
    </xdr:to>
    <xdr:pic>
      <xdr:nvPicPr>
        <xdr:cNvPr id="31" name="3 Imagen">
          <a:extLst>
            <a:ext uri="{FF2B5EF4-FFF2-40B4-BE49-F238E27FC236}">
              <a16:creationId xmlns:a16="http://schemas.microsoft.com/office/drawing/2014/main" id="{00000000-0008-0000-0200-00001F000000}"/>
            </a:ext>
          </a:extLst>
        </xdr:cNvPr>
        <xdr:cNvPicPr/>
      </xdr:nvPicPr>
      <xdr:blipFill>
        <a:blip xmlns:r="http://schemas.openxmlformats.org/officeDocument/2006/relationships" r:embed="rId3"/>
        <a:stretch/>
      </xdr:blipFill>
      <xdr:spPr>
        <a:xfrm>
          <a:off x="12612307" y="6506067"/>
          <a:ext cx="5053674" cy="4300349"/>
        </a:xfrm>
        <a:prstGeom prst="rect">
          <a:avLst/>
        </a:prstGeom>
        <a:ln>
          <a:noFill/>
        </a:ln>
      </xdr:spPr>
    </xdr:pic>
    <xdr:clientData/>
  </xdr:twoCellAnchor>
  <xdr:twoCellAnchor editAs="oneCell">
    <xdr:from>
      <xdr:col>7</xdr:col>
      <xdr:colOff>191722</xdr:colOff>
      <xdr:row>50</xdr:row>
      <xdr:rowOff>319646</xdr:rowOff>
    </xdr:from>
    <xdr:to>
      <xdr:col>14</xdr:col>
      <xdr:colOff>377986</xdr:colOff>
      <xdr:row>66</xdr:row>
      <xdr:rowOff>30257</xdr:rowOff>
    </xdr:to>
    <xdr:pic>
      <xdr:nvPicPr>
        <xdr:cNvPr id="32" name="4 Imagen">
          <a:extLst>
            <a:ext uri="{FF2B5EF4-FFF2-40B4-BE49-F238E27FC236}">
              <a16:creationId xmlns:a16="http://schemas.microsoft.com/office/drawing/2014/main" id="{00000000-0008-0000-0200-000020000000}"/>
            </a:ext>
          </a:extLst>
        </xdr:cNvPr>
        <xdr:cNvPicPr/>
      </xdr:nvPicPr>
      <xdr:blipFill>
        <a:blip xmlns:r="http://schemas.openxmlformats.org/officeDocument/2006/relationships" r:embed="rId4"/>
        <a:stretch/>
      </xdr:blipFill>
      <xdr:spPr>
        <a:xfrm>
          <a:off x="12736147" y="10854296"/>
          <a:ext cx="4853514" cy="3501561"/>
        </a:xfrm>
        <a:prstGeom prst="rect">
          <a:avLst/>
        </a:prstGeom>
        <a:ln>
          <a:noFill/>
        </a:ln>
      </xdr:spPr>
    </xdr:pic>
    <xdr:clientData/>
  </xdr:twoCellAnchor>
  <xdr:twoCellAnchor editAs="oneCell">
    <xdr:from>
      <xdr:col>7</xdr:col>
      <xdr:colOff>248962</xdr:colOff>
      <xdr:row>66</xdr:row>
      <xdr:rowOff>40337</xdr:rowOff>
    </xdr:from>
    <xdr:to>
      <xdr:col>14</xdr:col>
      <xdr:colOff>464026</xdr:colOff>
      <xdr:row>89</xdr:row>
      <xdr:rowOff>88572</xdr:rowOff>
    </xdr:to>
    <xdr:pic>
      <xdr:nvPicPr>
        <xdr:cNvPr id="33" name="5 Imagen">
          <a:extLst>
            <a:ext uri="{FF2B5EF4-FFF2-40B4-BE49-F238E27FC236}">
              <a16:creationId xmlns:a16="http://schemas.microsoft.com/office/drawing/2014/main" id="{00000000-0008-0000-0200-000021000000}"/>
            </a:ext>
          </a:extLst>
        </xdr:cNvPr>
        <xdr:cNvPicPr/>
      </xdr:nvPicPr>
      <xdr:blipFill>
        <a:blip xmlns:r="http://schemas.openxmlformats.org/officeDocument/2006/relationships" r:embed="rId5"/>
        <a:stretch/>
      </xdr:blipFill>
      <xdr:spPr>
        <a:xfrm>
          <a:off x="12793387" y="14365937"/>
          <a:ext cx="4882314" cy="3934435"/>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266700</xdr:colOff>
      <xdr:row>0</xdr:row>
      <xdr:rowOff>76200</xdr:rowOff>
    </xdr:from>
    <xdr:ext cx="1295400" cy="600075"/>
    <xdr:sp macro="" textlink="">
      <xdr:nvSpPr>
        <xdr:cNvPr id="2" name="Object 4" hidden="1">
          <a:extLst>
            <a:ext uri="{FF2B5EF4-FFF2-40B4-BE49-F238E27FC236}">
              <a16:creationId xmlns:a16="http://schemas.microsoft.com/office/drawing/2014/main" id="{00000000-0008-0000-0300-000002000000}"/>
            </a:ext>
          </a:extLst>
        </xdr:cNvPr>
        <xdr:cNvSpPr>
          <a:spLocks noChangeArrowheads="1"/>
        </xdr:cNvSpPr>
      </xdr:nvSpPr>
      <xdr:spPr bwMode="auto">
        <a:xfrm>
          <a:off x="266700" y="76200"/>
          <a:ext cx="12954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733426</xdr:colOff>
      <xdr:row>0</xdr:row>
      <xdr:rowOff>85726</xdr:rowOff>
    </xdr:from>
    <xdr:to>
      <xdr:col>1</xdr:col>
      <xdr:colOff>104776</xdr:colOff>
      <xdr:row>3</xdr:row>
      <xdr:rowOff>142315</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733426" y="85726"/>
          <a:ext cx="438150" cy="6185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Z869"/>
  <sheetViews>
    <sheetView topLeftCell="B46" workbookViewId="0">
      <selection activeCell="C46" sqref="C46:C56"/>
    </sheetView>
  </sheetViews>
  <sheetFormatPr baseColWidth="10" defaultRowHeight="15"/>
  <cols>
    <col min="1" max="1" width="5.28515625" style="29" customWidth="1"/>
    <col min="2" max="2" width="9" style="28" customWidth="1"/>
    <col min="3" max="3" width="6.140625" style="28" customWidth="1"/>
    <col min="4" max="4" width="11" style="28" customWidth="1"/>
    <col min="5" max="5" width="4.85546875" style="54" customWidth="1"/>
    <col min="6" max="6" width="6.28515625" style="28" customWidth="1"/>
    <col min="7" max="7" width="5.85546875" style="28" customWidth="1"/>
    <col min="8" max="8" width="12.5703125" style="28" customWidth="1"/>
    <col min="9" max="9" width="17.5703125" style="28" customWidth="1"/>
    <col min="10" max="10" width="12.85546875" style="28" customWidth="1"/>
    <col min="11" max="11" width="11.7109375" style="28" customWidth="1"/>
    <col min="12" max="12" width="3.85546875" style="28" customWidth="1"/>
    <col min="13" max="13" width="3.7109375" style="28" customWidth="1"/>
    <col min="14" max="14" width="12.85546875" style="28" customWidth="1"/>
    <col min="15" max="15" width="11.42578125" style="28"/>
    <col min="16" max="16" width="15.140625" style="28" customWidth="1"/>
    <col min="17" max="17" width="6.140625" style="28" customWidth="1"/>
    <col min="18" max="18" width="5.140625" style="28" customWidth="1"/>
    <col min="19" max="19" width="6.5703125" style="28" customWidth="1"/>
    <col min="20" max="20" width="8.28515625" style="28" customWidth="1"/>
    <col min="21" max="21" width="5.85546875" style="28" customWidth="1"/>
    <col min="22" max="22" width="5.42578125" style="28" customWidth="1"/>
    <col min="23" max="23" width="7" style="28" customWidth="1"/>
    <col min="24" max="24" width="15.42578125" style="28" customWidth="1"/>
    <col min="25" max="26" width="3.42578125" style="28" customWidth="1"/>
    <col min="27" max="27" width="34.140625" style="28" customWidth="1"/>
    <col min="28" max="28" width="32.7109375" style="28" customWidth="1"/>
    <col min="29" max="29" width="35.28515625" style="28" customWidth="1"/>
    <col min="30" max="30" width="32" style="28" customWidth="1"/>
    <col min="31" max="31" width="52" style="29" customWidth="1"/>
    <col min="32" max="104" width="11.42578125" style="29"/>
    <col min="105" max="16384" width="11.42578125" style="28"/>
  </cols>
  <sheetData>
    <row r="1" spans="2:31" s="29" customFormat="1" ht="15.75" thickBot="1">
      <c r="E1" s="53"/>
    </row>
    <row r="2" spans="2:31" ht="30" customHeight="1" thickTop="1">
      <c r="B2" s="248"/>
      <c r="C2" s="249"/>
      <c r="D2" s="249"/>
      <c r="E2" s="249"/>
      <c r="F2" s="249"/>
      <c r="G2" s="249"/>
      <c r="H2" s="249"/>
      <c r="I2" s="250"/>
      <c r="J2" s="257" t="s">
        <v>188</v>
      </c>
      <c r="K2" s="258"/>
      <c r="L2" s="258"/>
      <c r="M2" s="258"/>
      <c r="N2" s="258"/>
      <c r="O2" s="258"/>
      <c r="P2" s="258"/>
      <c r="Q2" s="258"/>
      <c r="R2" s="258"/>
      <c r="S2" s="258"/>
      <c r="T2" s="258"/>
      <c r="U2" s="258"/>
      <c r="V2" s="258"/>
      <c r="W2" s="258"/>
      <c r="X2" s="258"/>
      <c r="Y2" s="258"/>
      <c r="Z2" s="258"/>
      <c r="AA2" s="258"/>
      <c r="AB2" s="258"/>
      <c r="AC2" s="258"/>
      <c r="AD2" s="258"/>
      <c r="AE2" s="259"/>
    </row>
    <row r="3" spans="2:31" ht="15.75" customHeight="1" thickBot="1">
      <c r="B3" s="251"/>
      <c r="C3" s="252"/>
      <c r="D3" s="252"/>
      <c r="E3" s="252"/>
      <c r="F3" s="252"/>
      <c r="G3" s="252"/>
      <c r="H3" s="252"/>
      <c r="I3" s="253"/>
      <c r="J3" s="260"/>
      <c r="K3" s="261"/>
      <c r="L3" s="261"/>
      <c r="M3" s="261"/>
      <c r="N3" s="261"/>
      <c r="O3" s="261"/>
      <c r="P3" s="261"/>
      <c r="Q3" s="261"/>
      <c r="R3" s="261"/>
      <c r="S3" s="261"/>
      <c r="T3" s="261"/>
      <c r="U3" s="261"/>
      <c r="V3" s="261"/>
      <c r="W3" s="261"/>
      <c r="X3" s="261"/>
      <c r="Y3" s="261"/>
      <c r="Z3" s="261"/>
      <c r="AA3" s="261"/>
      <c r="AB3" s="261"/>
      <c r="AC3" s="261"/>
      <c r="AD3" s="261"/>
      <c r="AE3" s="262"/>
    </row>
    <row r="4" spans="2:31" ht="21" customHeight="1" thickTop="1" thickBot="1">
      <c r="B4" s="254"/>
      <c r="C4" s="255"/>
      <c r="D4" s="255"/>
      <c r="E4" s="255"/>
      <c r="F4" s="255"/>
      <c r="G4" s="255"/>
      <c r="H4" s="255"/>
      <c r="I4" s="256"/>
      <c r="J4" s="263" t="s">
        <v>21</v>
      </c>
      <c r="K4" s="264"/>
      <c r="L4" s="264"/>
      <c r="M4" s="264"/>
      <c r="N4" s="264"/>
      <c r="O4" s="264"/>
      <c r="P4" s="264"/>
      <c r="Q4" s="264"/>
      <c r="R4" s="264"/>
      <c r="S4" s="264"/>
      <c r="T4" s="264"/>
      <c r="U4" s="264"/>
      <c r="V4" s="264"/>
      <c r="W4" s="264"/>
      <c r="X4" s="264"/>
      <c r="Y4" s="264"/>
      <c r="Z4" s="264"/>
      <c r="AA4" s="264"/>
      <c r="AB4" s="264"/>
      <c r="AC4" s="264"/>
      <c r="AD4" s="264"/>
      <c r="AE4" s="265"/>
    </row>
    <row r="5" spans="2:31" ht="19.5" customHeight="1" thickTop="1" thickBot="1">
      <c r="B5" s="266" t="s">
        <v>190</v>
      </c>
      <c r="C5" s="267"/>
      <c r="D5" s="267"/>
      <c r="E5" s="267"/>
      <c r="F5" s="267"/>
      <c r="G5" s="267"/>
      <c r="H5" s="267"/>
      <c r="I5" s="268"/>
      <c r="J5" s="263" t="s">
        <v>189</v>
      </c>
      <c r="K5" s="264"/>
      <c r="L5" s="264"/>
      <c r="M5" s="264"/>
      <c r="N5" s="264"/>
      <c r="O5" s="264"/>
      <c r="P5" s="264"/>
      <c r="Q5" s="264"/>
      <c r="R5" s="264"/>
      <c r="S5" s="264"/>
      <c r="T5" s="264"/>
      <c r="U5" s="264"/>
      <c r="V5" s="264"/>
      <c r="W5" s="264"/>
      <c r="X5" s="264"/>
      <c r="Y5" s="264"/>
      <c r="Z5" s="264"/>
      <c r="AA5" s="264"/>
      <c r="AB5" s="264"/>
      <c r="AC5" s="264"/>
      <c r="AD5" s="264"/>
      <c r="AE5" s="265"/>
    </row>
    <row r="6" spans="2:31" s="29" customFormat="1" ht="16.5" thickTop="1" thickBot="1">
      <c r="E6" s="53"/>
    </row>
    <row r="7" spans="2:31" ht="21.75" customHeight="1" thickTop="1" thickBot="1">
      <c r="B7" s="239" t="s">
        <v>22</v>
      </c>
      <c r="C7" s="240"/>
      <c r="D7" s="240"/>
      <c r="E7" s="240"/>
      <c r="F7" s="240"/>
      <c r="G7" s="240"/>
      <c r="H7" s="240"/>
      <c r="I7" s="240"/>
      <c r="J7" s="241"/>
      <c r="K7" s="239" t="s">
        <v>23</v>
      </c>
      <c r="L7" s="240"/>
      <c r="M7" s="240"/>
      <c r="N7" s="240"/>
      <c r="O7" s="240"/>
      <c r="P7" s="240"/>
      <c r="Q7" s="240"/>
      <c r="R7" s="240"/>
      <c r="S7" s="241"/>
      <c r="T7" s="269" t="s">
        <v>24</v>
      </c>
      <c r="U7" s="270"/>
      <c r="V7" s="270"/>
      <c r="W7" s="270"/>
      <c r="X7" s="271"/>
      <c r="Y7" s="239" t="s">
        <v>25</v>
      </c>
      <c r="Z7" s="240"/>
      <c r="AA7" s="241"/>
      <c r="AB7" s="239" t="s">
        <v>26</v>
      </c>
      <c r="AC7" s="240"/>
      <c r="AD7" s="240"/>
      <c r="AE7" s="241"/>
    </row>
    <row r="8" spans="2:31" ht="34.5" customHeight="1" thickTop="1" thickBot="1">
      <c r="B8" s="239" t="s">
        <v>191</v>
      </c>
      <c r="C8" s="240"/>
      <c r="D8" s="240"/>
      <c r="E8" s="240"/>
      <c r="F8" s="240"/>
      <c r="G8" s="240"/>
      <c r="H8" s="240"/>
      <c r="I8" s="240"/>
      <c r="J8" s="241"/>
      <c r="K8" s="239" t="s">
        <v>192</v>
      </c>
      <c r="L8" s="240"/>
      <c r="M8" s="240"/>
      <c r="N8" s="240"/>
      <c r="O8" s="240"/>
      <c r="P8" s="240"/>
      <c r="Q8" s="240"/>
      <c r="R8" s="240"/>
      <c r="S8" s="241"/>
      <c r="T8" s="239">
        <v>3169001</v>
      </c>
      <c r="U8" s="240"/>
      <c r="V8" s="240"/>
      <c r="W8" s="240"/>
      <c r="X8" s="241"/>
      <c r="Y8" s="239" t="s">
        <v>193</v>
      </c>
      <c r="Z8" s="240"/>
      <c r="AA8" s="241"/>
      <c r="AB8" s="242" t="s">
        <v>238</v>
      </c>
      <c r="AC8" s="243"/>
      <c r="AD8" s="243"/>
      <c r="AE8" s="244"/>
    </row>
    <row r="9" spans="2:31" ht="39" customHeight="1" thickTop="1" thickBot="1">
      <c r="B9" s="245" t="s">
        <v>237</v>
      </c>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7"/>
    </row>
    <row r="10" spans="2:31" ht="24" customHeight="1" thickTop="1" thickBot="1">
      <c r="B10" s="277" t="s">
        <v>27</v>
      </c>
      <c r="C10" s="278" t="s">
        <v>5</v>
      </c>
      <c r="D10" s="278" t="s">
        <v>28</v>
      </c>
      <c r="E10" s="281" t="s">
        <v>6</v>
      </c>
      <c r="F10" s="282"/>
      <c r="G10" s="155" t="s">
        <v>14</v>
      </c>
      <c r="H10" s="155"/>
      <c r="I10" s="156"/>
      <c r="J10" s="283" t="s">
        <v>15</v>
      </c>
      <c r="K10" s="284"/>
      <c r="L10" s="296" t="s">
        <v>29</v>
      </c>
      <c r="M10" s="296" t="s">
        <v>30</v>
      </c>
      <c r="N10" s="272" t="s">
        <v>16</v>
      </c>
      <c r="O10" s="273"/>
      <c r="P10" s="274"/>
      <c r="Q10" s="272" t="s">
        <v>106</v>
      </c>
      <c r="R10" s="273"/>
      <c r="S10" s="273"/>
      <c r="T10" s="273"/>
      <c r="U10" s="273"/>
      <c r="V10" s="273"/>
      <c r="W10" s="274"/>
      <c r="X10" s="111" t="s">
        <v>107</v>
      </c>
      <c r="Y10" s="287" t="s">
        <v>100</v>
      </c>
      <c r="Z10" s="288"/>
      <c r="AA10" s="288"/>
      <c r="AB10" s="288"/>
      <c r="AC10" s="275"/>
      <c r="AD10" s="275" t="s">
        <v>17</v>
      </c>
      <c r="AE10" s="236" t="s">
        <v>109</v>
      </c>
    </row>
    <row r="11" spans="2:31" ht="128.25" customHeight="1" thickTop="1" thickBot="1">
      <c r="B11" s="277"/>
      <c r="C11" s="279"/>
      <c r="D11" s="280"/>
      <c r="E11" s="65" t="s">
        <v>3</v>
      </c>
      <c r="F11" s="65" t="s">
        <v>4</v>
      </c>
      <c r="G11" s="72" t="s">
        <v>7</v>
      </c>
      <c r="H11" s="112" t="s">
        <v>8</v>
      </c>
      <c r="I11" s="65" t="s">
        <v>9</v>
      </c>
      <c r="J11" s="285"/>
      <c r="K11" s="286"/>
      <c r="L11" s="297"/>
      <c r="M11" s="297"/>
      <c r="N11" s="6" t="s">
        <v>31</v>
      </c>
      <c r="O11" s="2" t="s">
        <v>32</v>
      </c>
      <c r="P11" s="1" t="s">
        <v>33</v>
      </c>
      <c r="Q11" s="8" t="s">
        <v>10</v>
      </c>
      <c r="R11" s="7" t="s">
        <v>105</v>
      </c>
      <c r="S11" s="9" t="s">
        <v>34</v>
      </c>
      <c r="T11" s="7" t="s">
        <v>104</v>
      </c>
      <c r="U11" s="9" t="s">
        <v>11</v>
      </c>
      <c r="V11" s="7" t="s">
        <v>12</v>
      </c>
      <c r="W11" s="10" t="s">
        <v>103</v>
      </c>
      <c r="X11" s="11" t="s">
        <v>13</v>
      </c>
      <c r="Y11" s="7" t="s">
        <v>102</v>
      </c>
      <c r="Z11" s="113" t="s">
        <v>101</v>
      </c>
      <c r="AA11" s="2" t="s">
        <v>19</v>
      </c>
      <c r="AB11" s="2" t="s">
        <v>378</v>
      </c>
      <c r="AC11" s="2" t="s">
        <v>379</v>
      </c>
      <c r="AD11" s="276"/>
      <c r="AE11" s="237"/>
    </row>
    <row r="12" spans="2:31" ht="101.25" customHeight="1" thickTop="1" thickBot="1">
      <c r="B12" s="238"/>
      <c r="C12" s="289" t="s">
        <v>203</v>
      </c>
      <c r="D12" s="290" t="s">
        <v>202</v>
      </c>
      <c r="E12" s="58" t="s">
        <v>18</v>
      </c>
      <c r="F12" s="59"/>
      <c r="G12" s="100" t="s">
        <v>176</v>
      </c>
      <c r="H12" s="34" t="s">
        <v>41</v>
      </c>
      <c r="I12" s="106" t="s">
        <v>57</v>
      </c>
      <c r="J12" s="292" t="s">
        <v>58</v>
      </c>
      <c r="K12" s="293"/>
      <c r="L12" s="106">
        <v>13</v>
      </c>
      <c r="M12" s="106">
        <v>8</v>
      </c>
      <c r="N12" s="31" t="s">
        <v>65</v>
      </c>
      <c r="O12" s="106" t="s">
        <v>68</v>
      </c>
      <c r="P12" s="106" t="s">
        <v>65</v>
      </c>
      <c r="Q12" s="106">
        <v>2</v>
      </c>
      <c r="R12" s="106">
        <v>2</v>
      </c>
      <c r="S12" s="106">
        <f t="shared" ref="S12:S20" si="0">Q12*R12</f>
        <v>4</v>
      </c>
      <c r="T12" s="37" t="str">
        <f t="shared" ref="T12:T20" si="1">IF(AND(S12&gt;=0,S12&lt;=4),"BAJO",IF(AND(S12&gt;=6,S12&lt;=8),"MEDIO",IF(AND(S12&gt;=10,S12&lt;=20),"ALTO",IF(AND(S12&gt;=24,S12&lt;=40),"MUYALTO"))))</f>
        <v>BAJO</v>
      </c>
      <c r="U12" s="31">
        <v>10</v>
      </c>
      <c r="V12" s="31">
        <f t="shared" ref="V12:V20" si="2">S12*U12</f>
        <v>40</v>
      </c>
      <c r="W12" s="76" t="s">
        <v>54</v>
      </c>
      <c r="X12" s="34" t="s">
        <v>52</v>
      </c>
      <c r="Y12" s="27"/>
      <c r="Z12" s="27"/>
      <c r="AA12" s="106" t="s">
        <v>437</v>
      </c>
      <c r="AB12" s="106" t="s">
        <v>436</v>
      </c>
      <c r="AC12" s="106" t="s">
        <v>438</v>
      </c>
      <c r="AD12" s="106" t="s">
        <v>113</v>
      </c>
      <c r="AE12" s="66" t="s">
        <v>112</v>
      </c>
    </row>
    <row r="13" spans="2:31" ht="96.75" customHeight="1" thickTop="1" thickBot="1">
      <c r="B13" s="238"/>
      <c r="C13" s="289"/>
      <c r="D13" s="290"/>
      <c r="E13" s="58" t="s">
        <v>18</v>
      </c>
      <c r="F13" s="59"/>
      <c r="G13" s="96" t="s">
        <v>2</v>
      </c>
      <c r="H13" s="34" t="s">
        <v>59</v>
      </c>
      <c r="I13" s="106" t="s">
        <v>42</v>
      </c>
      <c r="J13" s="292" t="s">
        <v>43</v>
      </c>
      <c r="K13" s="293"/>
      <c r="L13" s="40">
        <v>13</v>
      </c>
      <c r="M13" s="40">
        <v>8</v>
      </c>
      <c r="N13" s="40" t="s">
        <v>65</v>
      </c>
      <c r="O13" s="109" t="s">
        <v>65</v>
      </c>
      <c r="P13" s="109" t="s">
        <v>50</v>
      </c>
      <c r="Q13" s="109">
        <v>2</v>
      </c>
      <c r="R13" s="109">
        <v>2</v>
      </c>
      <c r="S13" s="109">
        <f t="shared" si="0"/>
        <v>4</v>
      </c>
      <c r="T13" s="15" t="str">
        <f t="shared" si="1"/>
        <v>BAJO</v>
      </c>
      <c r="U13" s="40">
        <v>10</v>
      </c>
      <c r="V13" s="31">
        <f t="shared" si="2"/>
        <v>40</v>
      </c>
      <c r="W13" s="77" t="s">
        <v>54</v>
      </c>
      <c r="X13" s="34" t="s">
        <v>52</v>
      </c>
      <c r="Y13" s="44"/>
      <c r="Z13" s="44"/>
      <c r="AA13" s="109" t="s">
        <v>116</v>
      </c>
      <c r="AB13" s="109" t="s">
        <v>117</v>
      </c>
      <c r="AC13" s="109"/>
      <c r="AD13" s="109" t="s">
        <v>118</v>
      </c>
      <c r="AE13" s="66" t="s">
        <v>119</v>
      </c>
    </row>
    <row r="14" spans="2:31" ht="131.25" customHeight="1" thickTop="1" thickBot="1">
      <c r="B14" s="238"/>
      <c r="C14" s="289"/>
      <c r="D14" s="290"/>
      <c r="E14" s="58" t="s">
        <v>18</v>
      </c>
      <c r="F14" s="59"/>
      <c r="G14" s="294" t="s">
        <v>62</v>
      </c>
      <c r="H14" s="34" t="s">
        <v>44</v>
      </c>
      <c r="I14" s="106" t="s">
        <v>63</v>
      </c>
      <c r="J14" s="292" t="s">
        <v>47</v>
      </c>
      <c r="K14" s="293"/>
      <c r="L14" s="40">
        <v>13</v>
      </c>
      <c r="M14" s="40">
        <v>8</v>
      </c>
      <c r="N14" s="109" t="s">
        <v>65</v>
      </c>
      <c r="O14" s="109" t="s">
        <v>48</v>
      </c>
      <c r="P14" s="109" t="s">
        <v>65</v>
      </c>
      <c r="Q14" s="109">
        <v>2</v>
      </c>
      <c r="R14" s="109">
        <v>2</v>
      </c>
      <c r="S14" s="109">
        <f t="shared" si="0"/>
        <v>4</v>
      </c>
      <c r="T14" s="15" t="str">
        <f t="shared" si="1"/>
        <v>BAJO</v>
      </c>
      <c r="U14" s="40">
        <v>10</v>
      </c>
      <c r="V14" s="40">
        <f t="shared" si="2"/>
        <v>40</v>
      </c>
      <c r="W14" s="77" t="s">
        <v>54</v>
      </c>
      <c r="X14" s="34" t="s">
        <v>52</v>
      </c>
      <c r="Y14" s="44"/>
      <c r="Z14" s="44"/>
      <c r="AA14" s="109" t="s">
        <v>71</v>
      </c>
      <c r="AB14" s="109" t="s">
        <v>163</v>
      </c>
      <c r="AC14" s="109"/>
      <c r="AD14" s="109" t="s">
        <v>120</v>
      </c>
      <c r="AE14" s="66" t="s">
        <v>184</v>
      </c>
    </row>
    <row r="15" spans="2:31" ht="96.75" customHeight="1" thickTop="1" thickBot="1">
      <c r="B15" s="238"/>
      <c r="C15" s="289"/>
      <c r="D15" s="291"/>
      <c r="E15" s="58" t="s">
        <v>18</v>
      </c>
      <c r="F15" s="59"/>
      <c r="G15" s="295"/>
      <c r="H15" s="34" t="s">
        <v>45</v>
      </c>
      <c r="I15" s="4" t="s">
        <v>69</v>
      </c>
      <c r="J15" s="292" t="s">
        <v>67</v>
      </c>
      <c r="K15" s="293"/>
      <c r="L15" s="31">
        <v>13</v>
      </c>
      <c r="M15" s="31">
        <v>8</v>
      </c>
      <c r="N15" s="106" t="s">
        <v>65</v>
      </c>
      <c r="O15" s="31" t="s">
        <v>65</v>
      </c>
      <c r="P15" s="106" t="s">
        <v>65</v>
      </c>
      <c r="Q15" s="106">
        <v>2</v>
      </c>
      <c r="R15" s="106">
        <v>2</v>
      </c>
      <c r="S15" s="106">
        <f t="shared" si="0"/>
        <v>4</v>
      </c>
      <c r="T15" s="37" t="str">
        <f t="shared" si="1"/>
        <v>BAJO</v>
      </c>
      <c r="U15" s="31">
        <v>10</v>
      </c>
      <c r="V15" s="31">
        <f t="shared" si="2"/>
        <v>40</v>
      </c>
      <c r="W15" s="78" t="s">
        <v>54</v>
      </c>
      <c r="X15" s="34" t="s">
        <v>52</v>
      </c>
      <c r="Y15" s="45"/>
      <c r="Z15" s="45"/>
      <c r="AA15" s="106" t="s">
        <v>99</v>
      </c>
      <c r="AB15" s="106" t="s">
        <v>72</v>
      </c>
      <c r="AC15" s="106"/>
      <c r="AD15" s="106" t="s">
        <v>76</v>
      </c>
      <c r="AE15" s="67" t="s">
        <v>121</v>
      </c>
    </row>
    <row r="16" spans="2:31" ht="90.75" customHeight="1" thickTop="1" thickBot="1">
      <c r="B16" s="238"/>
      <c r="C16" s="298" t="s">
        <v>201</v>
      </c>
      <c r="D16" s="300"/>
      <c r="E16" s="60" t="s">
        <v>18</v>
      </c>
      <c r="F16" s="58"/>
      <c r="G16" s="97" t="s">
        <v>176</v>
      </c>
      <c r="H16" s="96" t="s">
        <v>0</v>
      </c>
      <c r="I16" s="94" t="s">
        <v>35</v>
      </c>
      <c r="J16" s="292" t="s">
        <v>36</v>
      </c>
      <c r="K16" s="293"/>
      <c r="L16" s="31">
        <v>4</v>
      </c>
      <c r="M16" s="36">
        <v>8</v>
      </c>
      <c r="N16" s="106" t="s">
        <v>65</v>
      </c>
      <c r="O16" s="106" t="s">
        <v>65</v>
      </c>
      <c r="P16" s="106" t="s">
        <v>65</v>
      </c>
      <c r="Q16" s="94">
        <v>0</v>
      </c>
      <c r="R16" s="94">
        <v>4</v>
      </c>
      <c r="S16" s="94">
        <f t="shared" si="0"/>
        <v>0</v>
      </c>
      <c r="T16" s="37" t="str">
        <f t="shared" si="1"/>
        <v>BAJO</v>
      </c>
      <c r="U16" s="33">
        <v>10</v>
      </c>
      <c r="V16" s="33">
        <f t="shared" si="2"/>
        <v>0</v>
      </c>
      <c r="W16" s="38" t="s">
        <v>53</v>
      </c>
      <c r="X16" s="34" t="s">
        <v>20</v>
      </c>
      <c r="Y16" s="35"/>
      <c r="Z16" s="35"/>
      <c r="AA16" s="102" t="s">
        <v>164</v>
      </c>
      <c r="AB16" s="102" t="s">
        <v>165</v>
      </c>
      <c r="AC16" s="95"/>
      <c r="AD16" s="95" t="s">
        <v>166</v>
      </c>
      <c r="AE16" s="55" t="s">
        <v>167</v>
      </c>
    </row>
    <row r="17" spans="1:104" s="64" customFormat="1" ht="122.25" customHeight="1" thickTop="1" thickBot="1">
      <c r="A17" s="62"/>
      <c r="B17" s="238"/>
      <c r="C17" s="298"/>
      <c r="D17" s="301"/>
      <c r="E17" s="60" t="s">
        <v>18</v>
      </c>
      <c r="F17" s="58"/>
      <c r="G17" s="96" t="s">
        <v>51</v>
      </c>
      <c r="H17" s="96" t="s">
        <v>88</v>
      </c>
      <c r="I17" s="106" t="s">
        <v>131</v>
      </c>
      <c r="J17" s="292" t="s">
        <v>90</v>
      </c>
      <c r="K17" s="293"/>
      <c r="L17" s="106">
        <v>4</v>
      </c>
      <c r="M17" s="106">
        <v>8</v>
      </c>
      <c r="N17" s="31" t="s">
        <v>65</v>
      </c>
      <c r="O17" s="106" t="s">
        <v>65</v>
      </c>
      <c r="P17" s="106" t="s">
        <v>84</v>
      </c>
      <c r="Q17" s="106">
        <v>2</v>
      </c>
      <c r="R17" s="106">
        <v>2</v>
      </c>
      <c r="S17" s="106">
        <f t="shared" si="0"/>
        <v>4</v>
      </c>
      <c r="T17" s="37" t="str">
        <f t="shared" si="1"/>
        <v>BAJO</v>
      </c>
      <c r="U17" s="31">
        <v>25</v>
      </c>
      <c r="V17" s="31">
        <f t="shared" si="2"/>
        <v>100</v>
      </c>
      <c r="W17" s="76" t="s">
        <v>54</v>
      </c>
      <c r="X17" s="34" t="s">
        <v>52</v>
      </c>
      <c r="Y17" s="63"/>
      <c r="Z17" s="63"/>
      <c r="AA17" s="106" t="s">
        <v>127</v>
      </c>
      <c r="AB17" s="106" t="s">
        <v>129</v>
      </c>
      <c r="AC17" s="106"/>
      <c r="AD17" s="106" t="s">
        <v>91</v>
      </c>
      <c r="AE17" s="68" t="s">
        <v>168</v>
      </c>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row>
    <row r="18" spans="1:104" ht="84" customHeight="1" thickTop="1" thickBot="1">
      <c r="B18" s="238"/>
      <c r="C18" s="298"/>
      <c r="D18" s="301"/>
      <c r="E18" s="60" t="s">
        <v>18</v>
      </c>
      <c r="F18" s="58"/>
      <c r="G18" s="96" t="s">
        <v>2</v>
      </c>
      <c r="H18" s="34" t="s">
        <v>59</v>
      </c>
      <c r="I18" s="94" t="s">
        <v>42</v>
      </c>
      <c r="J18" s="292" t="s">
        <v>43</v>
      </c>
      <c r="K18" s="293"/>
      <c r="L18" s="40">
        <v>4</v>
      </c>
      <c r="M18" s="40">
        <v>8</v>
      </c>
      <c r="N18" s="40" t="s">
        <v>65</v>
      </c>
      <c r="O18" s="109" t="s">
        <v>65</v>
      </c>
      <c r="P18" s="109" t="s">
        <v>50</v>
      </c>
      <c r="Q18" s="109">
        <v>2</v>
      </c>
      <c r="R18" s="109">
        <v>4</v>
      </c>
      <c r="S18" s="109">
        <f t="shared" si="0"/>
        <v>8</v>
      </c>
      <c r="T18" s="42" t="str">
        <f t="shared" si="1"/>
        <v>MEDIO</v>
      </c>
      <c r="U18" s="43">
        <v>10</v>
      </c>
      <c r="V18" s="31">
        <f t="shared" si="2"/>
        <v>80</v>
      </c>
      <c r="W18" s="46" t="s">
        <v>54</v>
      </c>
      <c r="X18" s="34" t="s">
        <v>52</v>
      </c>
      <c r="Y18" s="44"/>
      <c r="Z18" s="44"/>
      <c r="AA18" s="109" t="s">
        <v>115</v>
      </c>
      <c r="AB18" s="109" t="s">
        <v>132</v>
      </c>
      <c r="AC18" s="98"/>
      <c r="AD18" s="98" t="s">
        <v>169</v>
      </c>
      <c r="AE18" s="68" t="s">
        <v>170</v>
      </c>
    </row>
    <row r="19" spans="1:104" ht="114.75" customHeight="1" thickTop="1" thickBot="1">
      <c r="B19" s="238"/>
      <c r="C19" s="298"/>
      <c r="D19" s="301"/>
      <c r="E19" s="60" t="s">
        <v>18</v>
      </c>
      <c r="F19" s="58"/>
      <c r="G19" s="294" t="s">
        <v>62</v>
      </c>
      <c r="H19" s="96" t="s">
        <v>44</v>
      </c>
      <c r="I19" s="98" t="s">
        <v>98</v>
      </c>
      <c r="J19" s="304" t="s">
        <v>47</v>
      </c>
      <c r="K19" s="305"/>
      <c r="L19" s="40">
        <v>4</v>
      </c>
      <c r="M19" s="40">
        <v>8</v>
      </c>
      <c r="N19" s="109" t="s">
        <v>65</v>
      </c>
      <c r="O19" s="109" t="s">
        <v>65</v>
      </c>
      <c r="P19" s="109" t="s">
        <v>65</v>
      </c>
      <c r="Q19" s="109">
        <v>2</v>
      </c>
      <c r="R19" s="109">
        <v>4</v>
      </c>
      <c r="S19" s="109">
        <f t="shared" si="0"/>
        <v>8</v>
      </c>
      <c r="T19" s="42" t="str">
        <f t="shared" si="1"/>
        <v>MEDIO</v>
      </c>
      <c r="U19" s="43">
        <v>25</v>
      </c>
      <c r="V19" s="40">
        <f t="shared" si="2"/>
        <v>200</v>
      </c>
      <c r="W19" s="46" t="s">
        <v>38</v>
      </c>
      <c r="X19" s="96" t="s">
        <v>39</v>
      </c>
      <c r="Y19" s="44"/>
      <c r="Z19" s="44"/>
      <c r="AA19" s="109" t="s">
        <v>133</v>
      </c>
      <c r="AB19" s="109" t="s">
        <v>144</v>
      </c>
      <c r="AC19" s="98"/>
      <c r="AD19" s="98" t="s">
        <v>134</v>
      </c>
      <c r="AE19" s="55" t="s">
        <v>135</v>
      </c>
    </row>
    <row r="20" spans="1:104" ht="138" customHeight="1" thickTop="1" thickBot="1">
      <c r="B20" s="238"/>
      <c r="C20" s="299"/>
      <c r="D20" s="302"/>
      <c r="E20" s="60" t="s">
        <v>18</v>
      </c>
      <c r="F20" s="61"/>
      <c r="G20" s="303"/>
      <c r="H20" s="17" t="s">
        <v>45</v>
      </c>
      <c r="I20" s="20" t="s">
        <v>136</v>
      </c>
      <c r="J20" s="306" t="s">
        <v>92</v>
      </c>
      <c r="K20" s="307"/>
      <c r="L20" s="19">
        <v>4</v>
      </c>
      <c r="M20" s="23">
        <v>8</v>
      </c>
      <c r="N20" s="20" t="s">
        <v>65</v>
      </c>
      <c r="O20" s="18" t="s">
        <v>65</v>
      </c>
      <c r="P20" s="20" t="s">
        <v>94</v>
      </c>
      <c r="Q20" s="107">
        <v>2</v>
      </c>
      <c r="R20" s="107">
        <v>2</v>
      </c>
      <c r="S20" s="107">
        <f t="shared" si="0"/>
        <v>4</v>
      </c>
      <c r="T20" s="21" t="str">
        <f t="shared" si="1"/>
        <v>BAJO</v>
      </c>
      <c r="U20" s="22">
        <v>25</v>
      </c>
      <c r="V20" s="19">
        <f t="shared" si="2"/>
        <v>100</v>
      </c>
      <c r="W20" s="79" t="s">
        <v>54</v>
      </c>
      <c r="X20" s="17" t="s">
        <v>52</v>
      </c>
      <c r="Y20" s="24"/>
      <c r="Z20" s="24"/>
      <c r="AA20" s="108" t="s">
        <v>93</v>
      </c>
      <c r="AB20" s="108" t="s">
        <v>137</v>
      </c>
      <c r="AC20" s="18"/>
      <c r="AD20" s="18" t="s">
        <v>95</v>
      </c>
      <c r="AE20" s="55" t="s">
        <v>179</v>
      </c>
    </row>
    <row r="21" spans="1:104" ht="137.25" customHeight="1" thickTop="1" thickBot="1">
      <c r="B21" s="238"/>
      <c r="C21" s="316" t="s">
        <v>208</v>
      </c>
      <c r="D21" s="319" t="s">
        <v>200</v>
      </c>
      <c r="E21" s="58" t="s">
        <v>18</v>
      </c>
      <c r="F21" s="59"/>
      <c r="G21" s="96" t="s">
        <v>176</v>
      </c>
      <c r="H21" s="30" t="s">
        <v>37</v>
      </c>
      <c r="I21" s="106" t="s">
        <v>55</v>
      </c>
      <c r="J21" s="292" t="s">
        <v>56</v>
      </c>
      <c r="K21" s="293"/>
      <c r="L21" s="31">
        <v>7</v>
      </c>
      <c r="M21" s="31">
        <v>8</v>
      </c>
      <c r="N21" s="102" t="s">
        <v>65</v>
      </c>
      <c r="O21" s="95" t="s">
        <v>66</v>
      </c>
      <c r="P21" s="106" t="s">
        <v>65</v>
      </c>
      <c r="Q21" s="94">
        <v>2</v>
      </c>
      <c r="R21" s="94">
        <v>4</v>
      </c>
      <c r="S21" s="94">
        <f t="shared" ref="S21:S29" si="3">Q21*R21</f>
        <v>8</v>
      </c>
      <c r="T21" s="32" t="str">
        <f t="shared" ref="T21:T29" si="4">IF(AND(S21&gt;=0,S21&lt;=4),"BAJO",IF(AND(S21&gt;=6,S21&lt;=8),"MEDIO",IF(AND(S21&gt;=10,S21&lt;=20),"ALTO",IF(AND(S21&gt;=24,S21&lt;=40),"MUYALTO"))))</f>
        <v>MEDIO</v>
      </c>
      <c r="U21" s="33">
        <v>10</v>
      </c>
      <c r="V21" s="33">
        <f t="shared" ref="V21:V29" si="5">S21*U21</f>
        <v>80</v>
      </c>
      <c r="W21" s="14" t="s">
        <v>54</v>
      </c>
      <c r="X21" s="34" t="s">
        <v>52</v>
      </c>
      <c r="Y21" s="35"/>
      <c r="Z21" s="35"/>
      <c r="AA21" s="52" t="s">
        <v>146</v>
      </c>
      <c r="AB21" s="52" t="s">
        <v>70</v>
      </c>
      <c r="AC21" s="110"/>
      <c r="AD21" s="110" t="s">
        <v>40</v>
      </c>
      <c r="AE21" s="69" t="s">
        <v>183</v>
      </c>
    </row>
    <row r="22" spans="1:104" ht="117.75" customHeight="1" thickTop="1" thickBot="1">
      <c r="B22" s="238"/>
      <c r="C22" s="317"/>
      <c r="D22" s="320"/>
      <c r="E22" s="58" t="s">
        <v>18</v>
      </c>
      <c r="F22" s="59"/>
      <c r="G22" s="100"/>
      <c r="H22" s="30" t="s">
        <v>41</v>
      </c>
      <c r="I22" s="94" t="s">
        <v>57</v>
      </c>
      <c r="J22" s="292" t="s">
        <v>58</v>
      </c>
      <c r="K22" s="293"/>
      <c r="L22" s="106">
        <v>7</v>
      </c>
      <c r="M22" s="95">
        <v>8</v>
      </c>
      <c r="N22" s="31" t="s">
        <v>65</v>
      </c>
      <c r="O22" s="95" t="s">
        <v>68</v>
      </c>
      <c r="P22" s="106" t="s">
        <v>65</v>
      </c>
      <c r="Q22" s="94">
        <v>2</v>
      </c>
      <c r="R22" s="106">
        <v>4</v>
      </c>
      <c r="S22" s="94">
        <f t="shared" si="3"/>
        <v>8</v>
      </c>
      <c r="T22" s="32" t="str">
        <f t="shared" si="4"/>
        <v>MEDIO</v>
      </c>
      <c r="U22" s="39">
        <v>10</v>
      </c>
      <c r="V22" s="31">
        <f t="shared" si="5"/>
        <v>80</v>
      </c>
      <c r="W22" s="3" t="s">
        <v>54</v>
      </c>
      <c r="X22" s="34" t="s">
        <v>52</v>
      </c>
      <c r="Y22" s="35"/>
      <c r="Z22" s="35"/>
      <c r="AA22" s="102" t="s">
        <v>46</v>
      </c>
      <c r="AB22" s="102" t="s">
        <v>114</v>
      </c>
      <c r="AC22" s="95"/>
      <c r="AD22" s="95" t="s">
        <v>112</v>
      </c>
      <c r="AE22" s="55" t="s">
        <v>185</v>
      </c>
    </row>
    <row r="23" spans="1:104" ht="99" customHeight="1" thickTop="1" thickBot="1">
      <c r="B23" s="238"/>
      <c r="C23" s="317"/>
      <c r="D23" s="320"/>
      <c r="E23" s="58" t="s">
        <v>18</v>
      </c>
      <c r="F23" s="59"/>
      <c r="G23" s="294" t="s">
        <v>51</v>
      </c>
      <c r="H23" s="104" t="s">
        <v>78</v>
      </c>
      <c r="I23" s="101" t="s">
        <v>108</v>
      </c>
      <c r="J23" s="292" t="s">
        <v>73</v>
      </c>
      <c r="K23" s="293"/>
      <c r="L23" s="51">
        <v>7</v>
      </c>
      <c r="M23" s="50">
        <v>8</v>
      </c>
      <c r="N23" s="49" t="s">
        <v>65</v>
      </c>
      <c r="O23" s="50" t="s">
        <v>65</v>
      </c>
      <c r="P23" s="106" t="s">
        <v>65</v>
      </c>
      <c r="Q23" s="98">
        <v>2</v>
      </c>
      <c r="R23" s="109">
        <v>2</v>
      </c>
      <c r="S23" s="98">
        <f t="shared" si="3"/>
        <v>4</v>
      </c>
      <c r="T23" s="15" t="str">
        <f t="shared" si="4"/>
        <v>BAJO</v>
      </c>
      <c r="U23" s="47">
        <v>10</v>
      </c>
      <c r="V23" s="40">
        <f t="shared" si="5"/>
        <v>40</v>
      </c>
      <c r="W23" s="81" t="s">
        <v>75</v>
      </c>
      <c r="X23" s="96" t="s">
        <v>52</v>
      </c>
      <c r="Y23" s="41"/>
      <c r="Z23" s="41"/>
      <c r="AA23" s="99" t="s">
        <v>138</v>
      </c>
      <c r="AB23" s="99" t="s">
        <v>151</v>
      </c>
      <c r="AC23" s="105"/>
      <c r="AD23" s="105" t="s">
        <v>148</v>
      </c>
      <c r="AE23" s="55" t="s">
        <v>152</v>
      </c>
    </row>
    <row r="24" spans="1:104" ht="120.75" customHeight="1" thickTop="1" thickBot="1">
      <c r="B24" s="238"/>
      <c r="C24" s="317"/>
      <c r="D24" s="320"/>
      <c r="E24" s="58" t="s">
        <v>18</v>
      </c>
      <c r="F24" s="59"/>
      <c r="G24" s="295"/>
      <c r="H24" s="30" t="s">
        <v>88</v>
      </c>
      <c r="I24" s="106" t="s">
        <v>131</v>
      </c>
      <c r="J24" s="292" t="s">
        <v>90</v>
      </c>
      <c r="K24" s="293"/>
      <c r="L24" s="106">
        <v>7</v>
      </c>
      <c r="M24" s="106">
        <v>8</v>
      </c>
      <c r="N24" s="31" t="s">
        <v>65</v>
      </c>
      <c r="O24" s="106" t="s">
        <v>65</v>
      </c>
      <c r="P24" s="106" t="s">
        <v>65</v>
      </c>
      <c r="Q24" s="106">
        <v>2</v>
      </c>
      <c r="R24" s="106">
        <v>2</v>
      </c>
      <c r="S24" s="106">
        <f t="shared" si="3"/>
        <v>4</v>
      </c>
      <c r="T24" s="37" t="str">
        <f t="shared" si="4"/>
        <v>BAJO</v>
      </c>
      <c r="U24" s="31">
        <v>25</v>
      </c>
      <c r="V24" s="31">
        <f t="shared" si="5"/>
        <v>100</v>
      </c>
      <c r="W24" s="76" t="s">
        <v>54</v>
      </c>
      <c r="X24" s="34" t="s">
        <v>52</v>
      </c>
      <c r="Y24" s="27"/>
      <c r="Z24" s="27"/>
      <c r="AA24" s="106" t="s">
        <v>127</v>
      </c>
      <c r="AB24" s="106" t="s">
        <v>129</v>
      </c>
      <c r="AC24" s="106"/>
      <c r="AD24" s="106" t="s">
        <v>91</v>
      </c>
      <c r="AE24" s="68" t="s">
        <v>177</v>
      </c>
    </row>
    <row r="25" spans="1:104" ht="114" customHeight="1" thickTop="1" thickBot="1">
      <c r="B25" s="238"/>
      <c r="C25" s="317"/>
      <c r="D25" s="320"/>
      <c r="E25" s="58" t="s">
        <v>18</v>
      </c>
      <c r="F25" s="59"/>
      <c r="G25" s="294" t="s">
        <v>2</v>
      </c>
      <c r="H25" s="34" t="s">
        <v>59</v>
      </c>
      <c r="I25" s="94" t="s">
        <v>42</v>
      </c>
      <c r="J25" s="292" t="s">
        <v>43</v>
      </c>
      <c r="K25" s="293"/>
      <c r="L25" s="40">
        <v>7</v>
      </c>
      <c r="M25" s="40">
        <v>8</v>
      </c>
      <c r="N25" s="40" t="s">
        <v>65</v>
      </c>
      <c r="O25" s="109" t="s">
        <v>65</v>
      </c>
      <c r="P25" s="109" t="s">
        <v>65</v>
      </c>
      <c r="Q25" s="109">
        <v>2</v>
      </c>
      <c r="R25" s="109">
        <v>4</v>
      </c>
      <c r="S25" s="109">
        <f t="shared" si="3"/>
        <v>8</v>
      </c>
      <c r="T25" s="42" t="str">
        <f t="shared" si="4"/>
        <v>MEDIO</v>
      </c>
      <c r="U25" s="43">
        <v>10</v>
      </c>
      <c r="V25" s="31">
        <f t="shared" si="5"/>
        <v>80</v>
      </c>
      <c r="W25" s="46" t="s">
        <v>54</v>
      </c>
      <c r="X25" s="34" t="s">
        <v>52</v>
      </c>
      <c r="Y25" s="44"/>
      <c r="Z25" s="44"/>
      <c r="AA25" s="109" t="s">
        <v>139</v>
      </c>
      <c r="AB25" s="109" t="s">
        <v>140</v>
      </c>
      <c r="AC25" s="98"/>
      <c r="AD25" s="98" t="s">
        <v>118</v>
      </c>
      <c r="AE25" s="55" t="s">
        <v>141</v>
      </c>
    </row>
    <row r="26" spans="1:104" ht="72.75" customHeight="1" thickTop="1" thickBot="1">
      <c r="B26" s="238"/>
      <c r="C26" s="317"/>
      <c r="D26" s="320"/>
      <c r="E26" s="58" t="s">
        <v>18</v>
      </c>
      <c r="F26" s="59"/>
      <c r="G26" s="295"/>
      <c r="H26" s="97" t="s">
        <v>60</v>
      </c>
      <c r="I26" s="48" t="s">
        <v>61</v>
      </c>
      <c r="J26" s="292" t="s">
        <v>79</v>
      </c>
      <c r="K26" s="293"/>
      <c r="L26" s="31">
        <v>7</v>
      </c>
      <c r="M26" s="31">
        <v>8</v>
      </c>
      <c r="N26" s="31" t="s">
        <v>65</v>
      </c>
      <c r="O26" s="106" t="s">
        <v>65</v>
      </c>
      <c r="P26" s="106" t="s">
        <v>65</v>
      </c>
      <c r="Q26" s="106">
        <v>2</v>
      </c>
      <c r="R26" s="106">
        <v>4</v>
      </c>
      <c r="S26" s="106">
        <f t="shared" si="3"/>
        <v>8</v>
      </c>
      <c r="T26" s="32" t="str">
        <f t="shared" si="4"/>
        <v>MEDIO</v>
      </c>
      <c r="U26" s="33">
        <v>10</v>
      </c>
      <c r="V26" s="31">
        <f t="shared" si="5"/>
        <v>80</v>
      </c>
      <c r="W26" s="80" t="s">
        <v>54</v>
      </c>
      <c r="X26" s="34" t="s">
        <v>52</v>
      </c>
      <c r="Y26" s="45"/>
      <c r="Z26" s="45"/>
      <c r="AA26" s="106" t="s">
        <v>142</v>
      </c>
      <c r="AB26" s="106" t="s">
        <v>143</v>
      </c>
      <c r="AC26" s="94"/>
      <c r="AD26" s="94" t="s">
        <v>64</v>
      </c>
      <c r="AE26" s="55" t="s">
        <v>181</v>
      </c>
    </row>
    <row r="27" spans="1:104" ht="105.75" customHeight="1" thickTop="1" thickBot="1">
      <c r="B27" s="238"/>
      <c r="C27" s="317"/>
      <c r="D27" s="320"/>
      <c r="E27" s="58" t="s">
        <v>18</v>
      </c>
      <c r="F27" s="59"/>
      <c r="G27" s="294" t="s">
        <v>62</v>
      </c>
      <c r="H27" s="34" t="s">
        <v>44</v>
      </c>
      <c r="I27" s="94" t="s">
        <v>63</v>
      </c>
      <c r="J27" s="292" t="s">
        <v>47</v>
      </c>
      <c r="K27" s="293"/>
      <c r="L27" s="40">
        <v>7</v>
      </c>
      <c r="M27" s="40">
        <v>8</v>
      </c>
      <c r="N27" s="109" t="s">
        <v>65</v>
      </c>
      <c r="O27" s="109" t="s">
        <v>48</v>
      </c>
      <c r="P27" s="109" t="s">
        <v>65</v>
      </c>
      <c r="Q27" s="109">
        <v>2</v>
      </c>
      <c r="R27" s="109">
        <v>4</v>
      </c>
      <c r="S27" s="109">
        <f t="shared" si="3"/>
        <v>8</v>
      </c>
      <c r="T27" s="42" t="str">
        <f t="shared" si="4"/>
        <v>MEDIO</v>
      </c>
      <c r="U27" s="43">
        <v>25</v>
      </c>
      <c r="V27" s="40">
        <f t="shared" si="5"/>
        <v>200</v>
      </c>
      <c r="W27" s="46" t="s">
        <v>38</v>
      </c>
      <c r="X27" s="96" t="s">
        <v>39</v>
      </c>
      <c r="Y27" s="44"/>
      <c r="Z27" s="44"/>
      <c r="AA27" s="109" t="s">
        <v>145</v>
      </c>
      <c r="AB27" s="109" t="s">
        <v>144</v>
      </c>
      <c r="AC27" s="98"/>
      <c r="AD27" s="98" t="s">
        <v>49</v>
      </c>
      <c r="AE27" s="55" t="s">
        <v>180</v>
      </c>
    </row>
    <row r="28" spans="1:104" ht="113.25" customHeight="1" thickTop="1" thickBot="1">
      <c r="B28" s="238"/>
      <c r="C28" s="317"/>
      <c r="D28" s="320"/>
      <c r="E28" s="58" t="s">
        <v>18</v>
      </c>
      <c r="F28" s="59"/>
      <c r="G28" s="312"/>
      <c r="H28" s="294" t="s">
        <v>45</v>
      </c>
      <c r="I28" s="101" t="s">
        <v>69</v>
      </c>
      <c r="J28" s="292" t="s">
        <v>67</v>
      </c>
      <c r="K28" s="293"/>
      <c r="L28" s="40">
        <v>7</v>
      </c>
      <c r="M28" s="40">
        <v>8</v>
      </c>
      <c r="N28" s="109" t="s">
        <v>65</v>
      </c>
      <c r="O28" s="40" t="s">
        <v>65</v>
      </c>
      <c r="P28" s="109" t="s">
        <v>65</v>
      </c>
      <c r="Q28" s="109">
        <v>2</v>
      </c>
      <c r="R28" s="109">
        <v>4</v>
      </c>
      <c r="S28" s="109">
        <f t="shared" si="3"/>
        <v>8</v>
      </c>
      <c r="T28" s="42" t="str">
        <f t="shared" si="4"/>
        <v>MEDIO</v>
      </c>
      <c r="U28" s="33">
        <v>10</v>
      </c>
      <c r="V28" s="31">
        <f t="shared" si="5"/>
        <v>80</v>
      </c>
      <c r="W28" s="80" t="s">
        <v>54</v>
      </c>
      <c r="X28" s="34" t="s">
        <v>52</v>
      </c>
      <c r="Y28" s="45"/>
      <c r="Z28" s="45"/>
      <c r="AA28" s="106" t="s">
        <v>157</v>
      </c>
      <c r="AB28" s="106" t="s">
        <v>158</v>
      </c>
      <c r="AC28" s="109"/>
      <c r="AD28" s="109" t="s">
        <v>134</v>
      </c>
      <c r="AE28" s="71" t="s">
        <v>175</v>
      </c>
    </row>
    <row r="29" spans="1:104" ht="145.5" customHeight="1" thickTop="1" thickBot="1">
      <c r="B29" s="238"/>
      <c r="C29" s="318"/>
      <c r="D29" s="321"/>
      <c r="E29" s="56" t="s">
        <v>18</v>
      </c>
      <c r="F29" s="25"/>
      <c r="G29" s="97"/>
      <c r="H29" s="295"/>
      <c r="I29" s="109" t="s">
        <v>156</v>
      </c>
      <c r="J29" s="292" t="s">
        <v>92</v>
      </c>
      <c r="K29" s="293"/>
      <c r="L29" s="40">
        <v>7</v>
      </c>
      <c r="M29" s="13">
        <v>8</v>
      </c>
      <c r="N29" s="109" t="s">
        <v>65</v>
      </c>
      <c r="O29" s="105" t="s">
        <v>65</v>
      </c>
      <c r="P29" s="109" t="s">
        <v>65</v>
      </c>
      <c r="Q29" s="98">
        <v>2</v>
      </c>
      <c r="R29" s="98">
        <v>4</v>
      </c>
      <c r="S29" s="98">
        <f t="shared" si="3"/>
        <v>8</v>
      </c>
      <c r="T29" s="42" t="str">
        <f t="shared" si="4"/>
        <v>MEDIO</v>
      </c>
      <c r="U29" s="5">
        <v>25</v>
      </c>
      <c r="V29" s="40">
        <f t="shared" si="5"/>
        <v>200</v>
      </c>
      <c r="W29" s="57" t="s">
        <v>38</v>
      </c>
      <c r="X29" s="96" t="s">
        <v>39</v>
      </c>
      <c r="Y29" s="16"/>
      <c r="Z29" s="16"/>
      <c r="AA29" s="109" t="s">
        <v>159</v>
      </c>
      <c r="AB29" s="109" t="s">
        <v>160</v>
      </c>
      <c r="AC29" s="109"/>
      <c r="AD29" s="109" t="s">
        <v>161</v>
      </c>
      <c r="AE29" s="71" t="s">
        <v>162</v>
      </c>
    </row>
    <row r="30" spans="1:104" ht="125.25" customHeight="1" thickTop="1" thickBot="1">
      <c r="B30" s="238"/>
      <c r="C30" s="313" t="s">
        <v>209</v>
      </c>
      <c r="D30" s="315" t="s">
        <v>200</v>
      </c>
      <c r="E30" s="58" t="s">
        <v>18</v>
      </c>
      <c r="F30" s="59"/>
      <c r="G30" s="96" t="s">
        <v>176</v>
      </c>
      <c r="H30" s="30" t="s">
        <v>37</v>
      </c>
      <c r="I30" s="106" t="s">
        <v>55</v>
      </c>
      <c r="J30" s="292" t="s">
        <v>56</v>
      </c>
      <c r="K30" s="293"/>
      <c r="L30" s="106" t="s">
        <v>210</v>
      </c>
      <c r="M30" s="31">
        <v>8</v>
      </c>
      <c r="N30" s="102" t="s">
        <v>65</v>
      </c>
      <c r="O30" s="95" t="s">
        <v>66</v>
      </c>
      <c r="P30" s="106" t="s">
        <v>65</v>
      </c>
      <c r="Q30" s="94">
        <v>2</v>
      </c>
      <c r="R30" s="94">
        <v>4</v>
      </c>
      <c r="S30" s="94">
        <f t="shared" ref="S30:S37" si="6">Q30*R30</f>
        <v>8</v>
      </c>
      <c r="T30" s="32" t="str">
        <f t="shared" ref="T30:T37" si="7">IF(AND(S30&gt;=0,S30&lt;=4),"BAJO",IF(AND(S30&gt;=6,S30&lt;=8),"MEDIO",IF(AND(S30&gt;=10,S30&lt;=20),"ALTO",IF(AND(S30&gt;=24,S30&lt;=40),"MUYALTO"))))</f>
        <v>MEDIO</v>
      </c>
      <c r="U30" s="33">
        <v>10</v>
      </c>
      <c r="V30" s="33">
        <f t="shared" ref="V30:V37" si="8">S30*U30</f>
        <v>80</v>
      </c>
      <c r="W30" s="14" t="s">
        <v>54</v>
      </c>
      <c r="X30" s="34" t="s">
        <v>52</v>
      </c>
      <c r="Y30" s="35"/>
      <c r="Z30" s="35"/>
      <c r="AA30" s="52" t="s">
        <v>146</v>
      </c>
      <c r="AB30" s="52" t="s">
        <v>70</v>
      </c>
      <c r="AC30" s="110"/>
      <c r="AD30" s="110" t="s">
        <v>40</v>
      </c>
      <c r="AE30" s="69" t="s">
        <v>205</v>
      </c>
    </row>
    <row r="31" spans="1:104" ht="86.25" customHeight="1" thickTop="1" thickBot="1">
      <c r="B31" s="238"/>
      <c r="C31" s="314"/>
      <c r="D31" s="290"/>
      <c r="E31" s="58" t="s">
        <v>18</v>
      </c>
      <c r="F31" s="59"/>
      <c r="G31" s="100"/>
      <c r="H31" s="30" t="s">
        <v>41</v>
      </c>
      <c r="I31" s="94" t="s">
        <v>57</v>
      </c>
      <c r="J31" s="292" t="s">
        <v>58</v>
      </c>
      <c r="K31" s="293"/>
      <c r="L31" s="106" t="s">
        <v>210</v>
      </c>
      <c r="M31" s="95">
        <v>8</v>
      </c>
      <c r="N31" s="31" t="s">
        <v>65</v>
      </c>
      <c r="O31" s="95" t="s">
        <v>68</v>
      </c>
      <c r="P31" s="106" t="s">
        <v>65</v>
      </c>
      <c r="Q31" s="94">
        <v>2</v>
      </c>
      <c r="R31" s="106">
        <v>4</v>
      </c>
      <c r="S31" s="94">
        <f t="shared" si="6"/>
        <v>8</v>
      </c>
      <c r="T31" s="32" t="str">
        <f t="shared" si="7"/>
        <v>MEDIO</v>
      </c>
      <c r="U31" s="39">
        <v>10</v>
      </c>
      <c r="V31" s="31">
        <f t="shared" si="8"/>
        <v>80</v>
      </c>
      <c r="W31" s="3" t="s">
        <v>54</v>
      </c>
      <c r="X31" s="34" t="s">
        <v>52</v>
      </c>
      <c r="Y31" s="35"/>
      <c r="Z31" s="35"/>
      <c r="AA31" s="102" t="s">
        <v>46</v>
      </c>
      <c r="AB31" s="102" t="s">
        <v>114</v>
      </c>
      <c r="AC31" s="95"/>
      <c r="AD31" s="95" t="s">
        <v>112</v>
      </c>
      <c r="AE31" s="55" t="s">
        <v>185</v>
      </c>
    </row>
    <row r="32" spans="1:104" ht="92.25" customHeight="1" thickTop="1" thickBot="1">
      <c r="B32" s="238"/>
      <c r="C32" s="314"/>
      <c r="D32" s="290"/>
      <c r="E32" s="58" t="s">
        <v>18</v>
      </c>
      <c r="F32" s="59"/>
      <c r="G32" s="96" t="s">
        <v>51</v>
      </c>
      <c r="H32" s="104" t="s">
        <v>78</v>
      </c>
      <c r="I32" s="101" t="s">
        <v>108</v>
      </c>
      <c r="J32" s="292" t="s">
        <v>73</v>
      </c>
      <c r="K32" s="293"/>
      <c r="L32" s="106" t="s">
        <v>210</v>
      </c>
      <c r="M32" s="50">
        <v>8</v>
      </c>
      <c r="N32" s="49" t="s">
        <v>65</v>
      </c>
      <c r="O32" s="50" t="s">
        <v>65</v>
      </c>
      <c r="P32" s="106" t="s">
        <v>74</v>
      </c>
      <c r="Q32" s="98">
        <v>2</v>
      </c>
      <c r="R32" s="109">
        <v>2</v>
      </c>
      <c r="S32" s="98">
        <f t="shared" si="6"/>
        <v>4</v>
      </c>
      <c r="T32" s="15" t="str">
        <f t="shared" si="7"/>
        <v>BAJO</v>
      </c>
      <c r="U32" s="47">
        <v>10</v>
      </c>
      <c r="V32" s="40">
        <f t="shared" si="8"/>
        <v>40</v>
      </c>
      <c r="W32" s="12" t="s">
        <v>75</v>
      </c>
      <c r="X32" s="96" t="s">
        <v>52</v>
      </c>
      <c r="Y32" s="41"/>
      <c r="Z32" s="41"/>
      <c r="AA32" s="99" t="s">
        <v>138</v>
      </c>
      <c r="AB32" s="99" t="s">
        <v>151</v>
      </c>
      <c r="AC32" s="105"/>
      <c r="AD32" s="105" t="s">
        <v>148</v>
      </c>
      <c r="AE32" s="55" t="s">
        <v>152</v>
      </c>
    </row>
    <row r="33" spans="2:31" ht="98.25" customHeight="1" thickTop="1" thickBot="1">
      <c r="B33" s="238"/>
      <c r="C33" s="314"/>
      <c r="D33" s="290"/>
      <c r="E33" s="58" t="s">
        <v>18</v>
      </c>
      <c r="F33" s="59"/>
      <c r="G33" s="294" t="s">
        <v>2</v>
      </c>
      <c r="H33" s="34" t="s">
        <v>59</v>
      </c>
      <c r="I33" s="94" t="s">
        <v>42</v>
      </c>
      <c r="J33" s="292" t="s">
        <v>43</v>
      </c>
      <c r="K33" s="293"/>
      <c r="L33" s="106" t="s">
        <v>210</v>
      </c>
      <c r="M33" s="40">
        <v>8</v>
      </c>
      <c r="N33" s="40" t="s">
        <v>65</v>
      </c>
      <c r="O33" s="109" t="s">
        <v>65</v>
      </c>
      <c r="P33" s="109" t="s">
        <v>50</v>
      </c>
      <c r="Q33" s="109">
        <v>2</v>
      </c>
      <c r="R33" s="109">
        <v>4</v>
      </c>
      <c r="S33" s="109">
        <f t="shared" si="6"/>
        <v>8</v>
      </c>
      <c r="T33" s="42" t="str">
        <f t="shared" si="7"/>
        <v>MEDIO</v>
      </c>
      <c r="U33" s="43">
        <v>10</v>
      </c>
      <c r="V33" s="31">
        <f t="shared" si="8"/>
        <v>80</v>
      </c>
      <c r="W33" s="46" t="s">
        <v>54</v>
      </c>
      <c r="X33" s="34" t="s">
        <v>52</v>
      </c>
      <c r="Y33" s="44"/>
      <c r="Z33" s="44"/>
      <c r="AA33" s="109" t="s">
        <v>139</v>
      </c>
      <c r="AB33" s="109" t="s">
        <v>140</v>
      </c>
      <c r="AC33" s="98"/>
      <c r="AD33" s="98" t="s">
        <v>118</v>
      </c>
      <c r="AE33" s="55" t="s">
        <v>141</v>
      </c>
    </row>
    <row r="34" spans="2:31" ht="81" customHeight="1" thickTop="1" thickBot="1">
      <c r="B34" s="238"/>
      <c r="C34" s="314"/>
      <c r="D34" s="290"/>
      <c r="E34" s="58" t="s">
        <v>18</v>
      </c>
      <c r="F34" s="59"/>
      <c r="G34" s="295"/>
      <c r="H34" s="97" t="s">
        <v>60</v>
      </c>
      <c r="I34" s="48" t="s">
        <v>61</v>
      </c>
      <c r="J34" s="292" t="s">
        <v>79</v>
      </c>
      <c r="K34" s="293"/>
      <c r="L34" s="106" t="s">
        <v>210</v>
      </c>
      <c r="M34" s="31">
        <v>8</v>
      </c>
      <c r="N34" s="31" t="s">
        <v>65</v>
      </c>
      <c r="O34" s="106" t="s">
        <v>65</v>
      </c>
      <c r="P34" s="106" t="s">
        <v>65</v>
      </c>
      <c r="Q34" s="106">
        <v>2</v>
      </c>
      <c r="R34" s="106">
        <v>4</v>
      </c>
      <c r="S34" s="106">
        <f t="shared" si="6"/>
        <v>8</v>
      </c>
      <c r="T34" s="32" t="str">
        <f t="shared" si="7"/>
        <v>MEDIO</v>
      </c>
      <c r="U34" s="33">
        <v>10</v>
      </c>
      <c r="V34" s="31">
        <f t="shared" si="8"/>
        <v>80</v>
      </c>
      <c r="W34" s="80" t="s">
        <v>54</v>
      </c>
      <c r="X34" s="34" t="s">
        <v>52</v>
      </c>
      <c r="Y34" s="45"/>
      <c r="Z34" s="45"/>
      <c r="AA34" s="106" t="s">
        <v>142</v>
      </c>
      <c r="AB34" s="106" t="s">
        <v>143</v>
      </c>
      <c r="AC34" s="94"/>
      <c r="AD34" s="94" t="s">
        <v>64</v>
      </c>
      <c r="AE34" s="55" t="s">
        <v>182</v>
      </c>
    </row>
    <row r="35" spans="2:31" ht="93.75" customHeight="1" thickTop="1" thickBot="1">
      <c r="B35" s="238"/>
      <c r="C35" s="314"/>
      <c r="D35" s="290"/>
      <c r="E35" s="58" t="s">
        <v>18</v>
      </c>
      <c r="F35" s="59"/>
      <c r="G35" s="294" t="s">
        <v>62</v>
      </c>
      <c r="H35" s="34" t="s">
        <v>44</v>
      </c>
      <c r="I35" s="94" t="s">
        <v>63</v>
      </c>
      <c r="J35" s="292" t="s">
        <v>47</v>
      </c>
      <c r="K35" s="293"/>
      <c r="L35" s="106" t="s">
        <v>210</v>
      </c>
      <c r="M35" s="40">
        <v>8</v>
      </c>
      <c r="N35" s="109" t="s">
        <v>65</v>
      </c>
      <c r="O35" s="109" t="s">
        <v>48</v>
      </c>
      <c r="P35" s="109" t="s">
        <v>65</v>
      </c>
      <c r="Q35" s="109">
        <v>2</v>
      </c>
      <c r="R35" s="109">
        <v>4</v>
      </c>
      <c r="S35" s="109">
        <f t="shared" si="6"/>
        <v>8</v>
      </c>
      <c r="T35" s="42" t="str">
        <f t="shared" si="7"/>
        <v>MEDIO</v>
      </c>
      <c r="U35" s="43">
        <v>25</v>
      </c>
      <c r="V35" s="40">
        <f t="shared" si="8"/>
        <v>200</v>
      </c>
      <c r="W35" s="77" t="s">
        <v>38</v>
      </c>
      <c r="X35" s="96" t="s">
        <v>39</v>
      </c>
      <c r="Y35" s="44"/>
      <c r="Z35" s="44"/>
      <c r="AA35" s="109" t="s">
        <v>145</v>
      </c>
      <c r="AB35" s="109" t="s">
        <v>144</v>
      </c>
      <c r="AC35" s="98"/>
      <c r="AD35" s="98" t="s">
        <v>49</v>
      </c>
      <c r="AE35" s="55" t="s">
        <v>187</v>
      </c>
    </row>
    <row r="36" spans="2:31" ht="93.75" customHeight="1" thickTop="1" thickBot="1">
      <c r="B36" s="238"/>
      <c r="C36" s="314"/>
      <c r="D36" s="290"/>
      <c r="E36" s="58" t="s">
        <v>18</v>
      </c>
      <c r="F36" s="59"/>
      <c r="G36" s="312"/>
      <c r="H36" s="294" t="s">
        <v>45</v>
      </c>
      <c r="I36" s="101" t="s">
        <v>69</v>
      </c>
      <c r="J36" s="292" t="s">
        <v>67</v>
      </c>
      <c r="K36" s="293"/>
      <c r="L36" s="106" t="s">
        <v>210</v>
      </c>
      <c r="M36" s="40">
        <v>8</v>
      </c>
      <c r="N36" s="109" t="s">
        <v>65</v>
      </c>
      <c r="O36" s="40" t="s">
        <v>65</v>
      </c>
      <c r="P36" s="109" t="s">
        <v>65</v>
      </c>
      <c r="Q36" s="109">
        <v>2</v>
      </c>
      <c r="R36" s="109">
        <v>4</v>
      </c>
      <c r="S36" s="109">
        <f t="shared" si="6"/>
        <v>8</v>
      </c>
      <c r="T36" s="42" t="str">
        <f t="shared" si="7"/>
        <v>MEDIO</v>
      </c>
      <c r="U36" s="33">
        <v>10</v>
      </c>
      <c r="V36" s="31">
        <f t="shared" si="8"/>
        <v>80</v>
      </c>
      <c r="W36" s="80" t="s">
        <v>54</v>
      </c>
      <c r="X36" s="34" t="s">
        <v>52</v>
      </c>
      <c r="Y36" s="45"/>
      <c r="Z36" s="45"/>
      <c r="AA36" s="106" t="s">
        <v>157</v>
      </c>
      <c r="AB36" s="106" t="s">
        <v>158</v>
      </c>
      <c r="AC36" s="109"/>
      <c r="AD36" s="109" t="s">
        <v>134</v>
      </c>
      <c r="AE36" s="71" t="s">
        <v>175</v>
      </c>
    </row>
    <row r="37" spans="2:31" ht="94.5" customHeight="1" thickTop="1" thickBot="1">
      <c r="B37" s="238"/>
      <c r="C37" s="314"/>
      <c r="D37" s="290"/>
      <c r="E37" s="56" t="s">
        <v>18</v>
      </c>
      <c r="F37" s="25"/>
      <c r="G37" s="97"/>
      <c r="H37" s="295"/>
      <c r="I37" s="109" t="s">
        <v>156</v>
      </c>
      <c r="J37" s="292" t="s">
        <v>92</v>
      </c>
      <c r="K37" s="293"/>
      <c r="L37" s="106" t="s">
        <v>210</v>
      </c>
      <c r="M37" s="13">
        <v>8</v>
      </c>
      <c r="N37" s="109" t="s">
        <v>65</v>
      </c>
      <c r="O37" s="105" t="s">
        <v>65</v>
      </c>
      <c r="P37" s="109" t="s">
        <v>65</v>
      </c>
      <c r="Q37" s="98">
        <v>2</v>
      </c>
      <c r="R37" s="98">
        <v>4</v>
      </c>
      <c r="S37" s="98">
        <f t="shared" si="6"/>
        <v>8</v>
      </c>
      <c r="T37" s="42" t="str">
        <f t="shared" si="7"/>
        <v>MEDIO</v>
      </c>
      <c r="U37" s="5">
        <v>25</v>
      </c>
      <c r="V37" s="40">
        <f t="shared" si="8"/>
        <v>200</v>
      </c>
      <c r="W37" s="57" t="s">
        <v>38</v>
      </c>
      <c r="X37" s="96" t="s">
        <v>39</v>
      </c>
      <c r="Y37" s="16"/>
      <c r="Z37" s="16"/>
      <c r="AA37" s="109" t="s">
        <v>159</v>
      </c>
      <c r="AB37" s="109" t="s">
        <v>160</v>
      </c>
      <c r="AC37" s="109"/>
      <c r="AD37" s="109" t="s">
        <v>161</v>
      </c>
      <c r="AE37" s="71" t="s">
        <v>162</v>
      </c>
    </row>
    <row r="38" spans="2:31" ht="90.75" customHeight="1" thickTop="1" thickBot="1">
      <c r="B38" s="238"/>
      <c r="C38" s="308" t="s">
        <v>211</v>
      </c>
      <c r="D38" s="310" t="s">
        <v>200</v>
      </c>
      <c r="E38" s="58" t="s">
        <v>18</v>
      </c>
      <c r="F38" s="58"/>
      <c r="G38" s="97" t="s">
        <v>176</v>
      </c>
      <c r="H38" s="30" t="s">
        <v>41</v>
      </c>
      <c r="I38" s="94" t="s">
        <v>57</v>
      </c>
      <c r="J38" s="292" t="s">
        <v>58</v>
      </c>
      <c r="K38" s="293"/>
      <c r="L38" s="106">
        <v>30</v>
      </c>
      <c r="M38" s="95">
        <v>7</v>
      </c>
      <c r="N38" s="31" t="s">
        <v>65</v>
      </c>
      <c r="O38" s="95" t="s">
        <v>68</v>
      </c>
      <c r="P38" s="106" t="s">
        <v>65</v>
      </c>
      <c r="Q38" s="94">
        <v>2</v>
      </c>
      <c r="R38" s="106">
        <v>4</v>
      </c>
      <c r="S38" s="94">
        <f t="shared" ref="S38:S45" si="9">Q38*R38</f>
        <v>8</v>
      </c>
      <c r="T38" s="32" t="str">
        <f t="shared" ref="T38:T45" si="10">IF(AND(S38&gt;=0,S38&lt;=4),"BAJO",IF(AND(S38&gt;=6,S38&lt;=8),"MEDIO",IF(AND(S38&gt;=10,S38&lt;=20),"ALTO",IF(AND(S38&gt;=24,S38&lt;=40),"MUYALTO"))))</f>
        <v>MEDIO</v>
      </c>
      <c r="U38" s="39">
        <v>10</v>
      </c>
      <c r="V38" s="31">
        <f t="shared" ref="V38:V45" si="11">S38*U38</f>
        <v>80</v>
      </c>
      <c r="W38" s="3" t="s">
        <v>54</v>
      </c>
      <c r="X38" s="34" t="s">
        <v>52</v>
      </c>
      <c r="Y38" s="35"/>
      <c r="Z38" s="35"/>
      <c r="AA38" s="102" t="s">
        <v>46</v>
      </c>
      <c r="AB38" s="102" t="s">
        <v>114</v>
      </c>
      <c r="AC38" s="95"/>
      <c r="AD38" s="95" t="s">
        <v>112</v>
      </c>
      <c r="AE38" s="55" t="s">
        <v>185</v>
      </c>
    </row>
    <row r="39" spans="2:31" ht="104.25" customHeight="1" thickTop="1" thickBot="1">
      <c r="B39" s="238"/>
      <c r="C39" s="308"/>
      <c r="D39" s="310"/>
      <c r="E39" s="58"/>
      <c r="F39" s="58" t="s">
        <v>18</v>
      </c>
      <c r="G39" s="294" t="s">
        <v>51</v>
      </c>
      <c r="H39" s="104" t="s">
        <v>78</v>
      </c>
      <c r="I39" s="101" t="s">
        <v>108</v>
      </c>
      <c r="J39" s="292" t="s">
        <v>73</v>
      </c>
      <c r="K39" s="293"/>
      <c r="L39" s="51">
        <v>30</v>
      </c>
      <c r="M39" s="50">
        <v>7</v>
      </c>
      <c r="N39" s="49" t="s">
        <v>65</v>
      </c>
      <c r="O39" s="50" t="s">
        <v>65</v>
      </c>
      <c r="P39" s="106" t="s">
        <v>74</v>
      </c>
      <c r="Q39" s="98">
        <v>2</v>
      </c>
      <c r="R39" s="109">
        <v>2</v>
      </c>
      <c r="S39" s="98">
        <f t="shared" si="9"/>
        <v>4</v>
      </c>
      <c r="T39" s="15" t="str">
        <f t="shared" si="10"/>
        <v>BAJO</v>
      </c>
      <c r="U39" s="47">
        <v>10</v>
      </c>
      <c r="V39" s="40">
        <f t="shared" si="11"/>
        <v>40</v>
      </c>
      <c r="W39" s="81" t="s">
        <v>75</v>
      </c>
      <c r="X39" s="96" t="s">
        <v>52</v>
      </c>
      <c r="Y39" s="41"/>
      <c r="Z39" s="41"/>
      <c r="AA39" s="99" t="s">
        <v>138</v>
      </c>
      <c r="AB39" s="99" t="s">
        <v>151</v>
      </c>
      <c r="AC39" s="105"/>
      <c r="AD39" s="105" t="s">
        <v>148</v>
      </c>
      <c r="AE39" s="55" t="s">
        <v>152</v>
      </c>
    </row>
    <row r="40" spans="2:31" ht="111.75" customHeight="1" thickTop="1" thickBot="1">
      <c r="B40" s="238"/>
      <c r="C40" s="308"/>
      <c r="D40" s="310"/>
      <c r="E40" s="58" t="s">
        <v>18</v>
      </c>
      <c r="F40" s="58"/>
      <c r="G40" s="295"/>
      <c r="H40" s="30" t="s">
        <v>149</v>
      </c>
      <c r="I40" s="94" t="s">
        <v>154</v>
      </c>
      <c r="J40" s="292" t="s">
        <v>150</v>
      </c>
      <c r="K40" s="293"/>
      <c r="L40" s="109">
        <v>30</v>
      </c>
      <c r="M40" s="105">
        <v>7</v>
      </c>
      <c r="N40" s="40" t="s">
        <v>65</v>
      </c>
      <c r="O40" s="105" t="s">
        <v>65</v>
      </c>
      <c r="P40" s="109" t="s">
        <v>65</v>
      </c>
      <c r="Q40" s="94">
        <v>2</v>
      </c>
      <c r="R40" s="106">
        <v>4</v>
      </c>
      <c r="S40" s="94">
        <f t="shared" si="9"/>
        <v>8</v>
      </c>
      <c r="T40" s="32" t="str">
        <f t="shared" si="10"/>
        <v>MEDIO</v>
      </c>
      <c r="U40" s="39">
        <v>25</v>
      </c>
      <c r="V40" s="31">
        <f t="shared" si="11"/>
        <v>200</v>
      </c>
      <c r="W40" s="3" t="s">
        <v>38</v>
      </c>
      <c r="X40" s="34" t="s">
        <v>39</v>
      </c>
      <c r="Y40" s="41"/>
      <c r="Z40" s="41"/>
      <c r="AA40" s="106" t="s">
        <v>153</v>
      </c>
      <c r="AB40" s="106" t="s">
        <v>173</v>
      </c>
      <c r="AC40" s="99"/>
      <c r="AD40" s="99" t="s">
        <v>155</v>
      </c>
      <c r="AE40" s="70" t="s">
        <v>174</v>
      </c>
    </row>
    <row r="41" spans="2:31" ht="126" customHeight="1" thickTop="1" thickBot="1">
      <c r="B41" s="238"/>
      <c r="C41" s="308"/>
      <c r="D41" s="310"/>
      <c r="E41" s="58" t="s">
        <v>18</v>
      </c>
      <c r="F41" s="58"/>
      <c r="G41" s="294" t="s">
        <v>2</v>
      </c>
      <c r="H41" s="34" t="s">
        <v>59</v>
      </c>
      <c r="I41" s="94" t="s">
        <v>42</v>
      </c>
      <c r="J41" s="292" t="s">
        <v>43</v>
      </c>
      <c r="K41" s="293"/>
      <c r="L41" s="40">
        <v>30</v>
      </c>
      <c r="M41" s="40">
        <v>7</v>
      </c>
      <c r="N41" s="40" t="s">
        <v>65</v>
      </c>
      <c r="O41" s="109" t="s">
        <v>65</v>
      </c>
      <c r="P41" s="109" t="s">
        <v>50</v>
      </c>
      <c r="Q41" s="109">
        <v>2</v>
      </c>
      <c r="R41" s="109">
        <v>4</v>
      </c>
      <c r="S41" s="109">
        <f t="shared" si="9"/>
        <v>8</v>
      </c>
      <c r="T41" s="42" t="str">
        <f t="shared" si="10"/>
        <v>MEDIO</v>
      </c>
      <c r="U41" s="43">
        <v>10</v>
      </c>
      <c r="V41" s="31">
        <f t="shared" si="11"/>
        <v>80</v>
      </c>
      <c r="W41" s="46" t="s">
        <v>54</v>
      </c>
      <c r="X41" s="34" t="s">
        <v>52</v>
      </c>
      <c r="Y41" s="44"/>
      <c r="Z41" s="44"/>
      <c r="AA41" s="109" t="s">
        <v>139</v>
      </c>
      <c r="AB41" s="109" t="s">
        <v>140</v>
      </c>
      <c r="AC41" s="98"/>
      <c r="AD41" s="98" t="s">
        <v>118</v>
      </c>
      <c r="AE41" s="55" t="s">
        <v>141</v>
      </c>
    </row>
    <row r="42" spans="2:31" ht="87.75" customHeight="1" thickTop="1" thickBot="1">
      <c r="B42" s="238"/>
      <c r="C42" s="308"/>
      <c r="D42" s="310"/>
      <c r="E42" s="58"/>
      <c r="F42" s="58" t="s">
        <v>18</v>
      </c>
      <c r="G42" s="295"/>
      <c r="H42" s="97" t="s">
        <v>60</v>
      </c>
      <c r="I42" s="48" t="s">
        <v>61</v>
      </c>
      <c r="J42" s="292" t="s">
        <v>79</v>
      </c>
      <c r="K42" s="293"/>
      <c r="L42" s="31">
        <v>3</v>
      </c>
      <c r="M42" s="31">
        <v>7</v>
      </c>
      <c r="N42" s="31" t="s">
        <v>65</v>
      </c>
      <c r="O42" s="106" t="s">
        <v>65</v>
      </c>
      <c r="P42" s="106" t="s">
        <v>65</v>
      </c>
      <c r="Q42" s="106">
        <v>2</v>
      </c>
      <c r="R42" s="106">
        <v>4</v>
      </c>
      <c r="S42" s="106">
        <f t="shared" si="9"/>
        <v>8</v>
      </c>
      <c r="T42" s="32" t="str">
        <f t="shared" si="10"/>
        <v>MEDIO</v>
      </c>
      <c r="U42" s="33">
        <v>10</v>
      </c>
      <c r="V42" s="31">
        <f t="shared" si="11"/>
        <v>80</v>
      </c>
      <c r="W42" s="80" t="s">
        <v>54</v>
      </c>
      <c r="X42" s="34" t="s">
        <v>52</v>
      </c>
      <c r="Y42" s="45"/>
      <c r="Z42" s="45"/>
      <c r="AA42" s="106" t="s">
        <v>142</v>
      </c>
      <c r="AB42" s="106" t="s">
        <v>143</v>
      </c>
      <c r="AC42" s="94"/>
      <c r="AD42" s="94" t="s">
        <v>64</v>
      </c>
      <c r="AE42" s="55" t="s">
        <v>181</v>
      </c>
    </row>
    <row r="43" spans="2:31" ht="109.5" customHeight="1" thickTop="1" thickBot="1">
      <c r="B43" s="238"/>
      <c r="C43" s="308"/>
      <c r="D43" s="310"/>
      <c r="E43" s="58" t="s">
        <v>18</v>
      </c>
      <c r="F43" s="58"/>
      <c r="G43" s="294" t="s">
        <v>62</v>
      </c>
      <c r="H43" s="34" t="s">
        <v>44</v>
      </c>
      <c r="I43" s="94" t="s">
        <v>63</v>
      </c>
      <c r="J43" s="292" t="s">
        <v>47</v>
      </c>
      <c r="K43" s="293"/>
      <c r="L43" s="40">
        <v>30</v>
      </c>
      <c r="M43" s="40">
        <v>7</v>
      </c>
      <c r="N43" s="109" t="s">
        <v>65</v>
      </c>
      <c r="O43" s="109" t="s">
        <v>48</v>
      </c>
      <c r="P43" s="109" t="s">
        <v>65</v>
      </c>
      <c r="Q43" s="109">
        <v>2</v>
      </c>
      <c r="R43" s="109">
        <v>4</v>
      </c>
      <c r="S43" s="109">
        <f t="shared" si="9"/>
        <v>8</v>
      </c>
      <c r="T43" s="42" t="str">
        <f t="shared" si="10"/>
        <v>MEDIO</v>
      </c>
      <c r="U43" s="43">
        <v>25</v>
      </c>
      <c r="V43" s="40">
        <f t="shared" si="11"/>
        <v>200</v>
      </c>
      <c r="W43" s="46" t="s">
        <v>38</v>
      </c>
      <c r="X43" s="96" t="s">
        <v>39</v>
      </c>
      <c r="Y43" s="44"/>
      <c r="Z43" s="44"/>
      <c r="AA43" s="109" t="s">
        <v>145</v>
      </c>
      <c r="AB43" s="109" t="s">
        <v>144</v>
      </c>
      <c r="AC43" s="98"/>
      <c r="AD43" s="98" t="s">
        <v>49</v>
      </c>
      <c r="AE43" s="55" t="s">
        <v>180</v>
      </c>
    </row>
    <row r="44" spans="2:31" ht="82.5" customHeight="1" thickTop="1" thickBot="1">
      <c r="B44" s="238"/>
      <c r="C44" s="308"/>
      <c r="D44" s="310"/>
      <c r="E44" s="58" t="s">
        <v>18</v>
      </c>
      <c r="F44" s="58"/>
      <c r="G44" s="312"/>
      <c r="H44" s="294" t="s">
        <v>45</v>
      </c>
      <c r="I44" s="101" t="s">
        <v>69</v>
      </c>
      <c r="J44" s="292" t="s">
        <v>67</v>
      </c>
      <c r="K44" s="293"/>
      <c r="L44" s="40">
        <v>30</v>
      </c>
      <c r="M44" s="40">
        <v>7</v>
      </c>
      <c r="N44" s="109" t="s">
        <v>65</v>
      </c>
      <c r="O44" s="40" t="s">
        <v>65</v>
      </c>
      <c r="P44" s="109" t="s">
        <v>65</v>
      </c>
      <c r="Q44" s="109">
        <v>2</v>
      </c>
      <c r="R44" s="109">
        <v>4</v>
      </c>
      <c r="S44" s="109">
        <f t="shared" si="9"/>
        <v>8</v>
      </c>
      <c r="T44" s="42" t="str">
        <f t="shared" si="10"/>
        <v>MEDIO</v>
      </c>
      <c r="U44" s="33">
        <v>10</v>
      </c>
      <c r="V44" s="31">
        <f t="shared" si="11"/>
        <v>80</v>
      </c>
      <c r="W44" s="80" t="s">
        <v>54</v>
      </c>
      <c r="X44" s="34" t="s">
        <v>52</v>
      </c>
      <c r="Y44" s="45"/>
      <c r="Z44" s="45"/>
      <c r="AA44" s="106" t="s">
        <v>157</v>
      </c>
      <c r="AB44" s="106" t="s">
        <v>158</v>
      </c>
      <c r="AC44" s="109"/>
      <c r="AD44" s="109" t="s">
        <v>134</v>
      </c>
      <c r="AE44" s="71" t="s">
        <v>175</v>
      </c>
    </row>
    <row r="45" spans="2:31" ht="93" customHeight="1" thickTop="1" thickBot="1">
      <c r="B45" s="238"/>
      <c r="C45" s="309"/>
      <c r="D45" s="311"/>
      <c r="E45" s="91" t="s">
        <v>18</v>
      </c>
      <c r="F45" s="56"/>
      <c r="G45" s="97"/>
      <c r="H45" s="295"/>
      <c r="I45" s="109" t="s">
        <v>156</v>
      </c>
      <c r="J45" s="292" t="s">
        <v>92</v>
      </c>
      <c r="K45" s="293"/>
      <c r="L45" s="40">
        <v>30</v>
      </c>
      <c r="M45" s="13">
        <v>7</v>
      </c>
      <c r="N45" s="109" t="s">
        <v>65</v>
      </c>
      <c r="O45" s="105" t="s">
        <v>65</v>
      </c>
      <c r="P45" s="109" t="s">
        <v>65</v>
      </c>
      <c r="Q45" s="98">
        <v>2</v>
      </c>
      <c r="R45" s="98">
        <v>4</v>
      </c>
      <c r="S45" s="98">
        <f t="shared" si="9"/>
        <v>8</v>
      </c>
      <c r="T45" s="42" t="str">
        <f t="shared" si="10"/>
        <v>MEDIO</v>
      </c>
      <c r="U45" s="5">
        <v>25</v>
      </c>
      <c r="V45" s="40">
        <f t="shared" si="11"/>
        <v>200</v>
      </c>
      <c r="W45" s="57" t="s">
        <v>38</v>
      </c>
      <c r="X45" s="96" t="s">
        <v>39</v>
      </c>
      <c r="Y45" s="16"/>
      <c r="Z45" s="16"/>
      <c r="AA45" s="109" t="s">
        <v>159</v>
      </c>
      <c r="AB45" s="109" t="s">
        <v>160</v>
      </c>
      <c r="AC45" s="109"/>
      <c r="AD45" s="109" t="s">
        <v>161</v>
      </c>
      <c r="AE45" s="71" t="s">
        <v>162</v>
      </c>
    </row>
    <row r="46" spans="2:31" ht="132.75" customHeight="1" thickTop="1" thickBot="1">
      <c r="B46" s="342"/>
      <c r="C46" s="343" t="s">
        <v>218</v>
      </c>
      <c r="D46" s="346" t="s">
        <v>212</v>
      </c>
      <c r="E46" s="58" t="s">
        <v>18</v>
      </c>
      <c r="F46" s="58"/>
      <c r="G46" s="329" t="s">
        <v>1</v>
      </c>
      <c r="H46" s="30" t="s">
        <v>37</v>
      </c>
      <c r="I46" s="106" t="s">
        <v>55</v>
      </c>
      <c r="J46" s="292" t="s">
        <v>56</v>
      </c>
      <c r="K46" s="293"/>
      <c r="L46" s="31">
        <v>10</v>
      </c>
      <c r="M46" s="31">
        <v>8</v>
      </c>
      <c r="N46" s="102" t="s">
        <v>65</v>
      </c>
      <c r="O46" s="95" t="s">
        <v>66</v>
      </c>
      <c r="P46" s="106" t="s">
        <v>65</v>
      </c>
      <c r="Q46" s="94">
        <v>2</v>
      </c>
      <c r="R46" s="94">
        <v>4</v>
      </c>
      <c r="S46" s="94">
        <f t="shared" ref="S46:S53" si="12">Q46*R46</f>
        <v>8</v>
      </c>
      <c r="T46" s="32" t="str">
        <f t="shared" ref="T46:T56" si="13">IF(AND(S46&gt;=0,S46&lt;=4),"BAJO",IF(AND(S46&gt;=6,S46&lt;=8),"MEDIO",IF(AND(S46&gt;=10,S46&lt;=20),"ALTO",IF(AND(S46&gt;=24,S46&lt;=40),"MUYALTO"))))</f>
        <v>MEDIO</v>
      </c>
      <c r="U46" s="33">
        <v>10</v>
      </c>
      <c r="V46" s="33">
        <f t="shared" ref="V46:V56" si="14">S46*U46</f>
        <v>80</v>
      </c>
      <c r="W46" s="14" t="s">
        <v>54</v>
      </c>
      <c r="X46" s="34" t="s">
        <v>52</v>
      </c>
      <c r="Y46" s="35"/>
      <c r="Z46" s="35"/>
      <c r="AA46" s="52" t="s">
        <v>146</v>
      </c>
      <c r="AB46" s="52" t="s">
        <v>70</v>
      </c>
      <c r="AC46" s="110"/>
      <c r="AD46" s="110" t="s">
        <v>40</v>
      </c>
      <c r="AE46" s="69" t="s">
        <v>206</v>
      </c>
    </row>
    <row r="47" spans="2:31" ht="100.5" customHeight="1" thickTop="1" thickBot="1">
      <c r="B47" s="342"/>
      <c r="C47" s="344"/>
      <c r="D47" s="347"/>
      <c r="E47" s="58" t="s">
        <v>18</v>
      </c>
      <c r="F47" s="58"/>
      <c r="G47" s="312"/>
      <c r="H47" s="96" t="s">
        <v>0</v>
      </c>
      <c r="I47" s="94" t="s">
        <v>147</v>
      </c>
      <c r="J47" s="292" t="s">
        <v>96</v>
      </c>
      <c r="K47" s="293"/>
      <c r="L47" s="31">
        <v>10</v>
      </c>
      <c r="M47" s="36">
        <v>8</v>
      </c>
      <c r="N47" s="106" t="s">
        <v>65</v>
      </c>
      <c r="O47" s="106" t="s">
        <v>65</v>
      </c>
      <c r="P47" s="106" t="s">
        <v>65</v>
      </c>
      <c r="Q47" s="94">
        <v>2</v>
      </c>
      <c r="R47" s="94">
        <v>4</v>
      </c>
      <c r="S47" s="94">
        <f t="shared" si="12"/>
        <v>8</v>
      </c>
      <c r="T47" s="32" t="str">
        <f t="shared" si="13"/>
        <v>MEDIO</v>
      </c>
      <c r="U47" s="33">
        <v>10</v>
      </c>
      <c r="V47" s="33">
        <f t="shared" si="14"/>
        <v>80</v>
      </c>
      <c r="W47" s="14" t="s">
        <v>54</v>
      </c>
      <c r="X47" s="34" t="s">
        <v>52</v>
      </c>
      <c r="Y47" s="35"/>
      <c r="Z47" s="35"/>
      <c r="AA47" s="94" t="s">
        <v>171</v>
      </c>
      <c r="AB47" s="106" t="s">
        <v>172</v>
      </c>
      <c r="AC47" s="106"/>
      <c r="AD47" s="106" t="s">
        <v>172</v>
      </c>
      <c r="AE47" s="26" t="s">
        <v>207</v>
      </c>
    </row>
    <row r="48" spans="2:31" ht="98.25" customHeight="1" thickTop="1" thickBot="1">
      <c r="B48" s="342"/>
      <c r="C48" s="344"/>
      <c r="D48" s="347"/>
      <c r="E48" s="58" t="s">
        <v>18</v>
      </c>
      <c r="F48" s="58"/>
      <c r="G48" s="295"/>
      <c r="H48" s="103" t="s">
        <v>41</v>
      </c>
      <c r="I48" s="98" t="s">
        <v>57</v>
      </c>
      <c r="J48" s="349" t="s">
        <v>58</v>
      </c>
      <c r="K48" s="350"/>
      <c r="L48" s="109">
        <v>10</v>
      </c>
      <c r="M48" s="105">
        <v>8</v>
      </c>
      <c r="N48" s="40" t="s">
        <v>65</v>
      </c>
      <c r="O48" s="105" t="s">
        <v>68</v>
      </c>
      <c r="P48" s="109" t="s">
        <v>65</v>
      </c>
      <c r="Q48" s="94">
        <v>2</v>
      </c>
      <c r="R48" s="106">
        <v>4</v>
      </c>
      <c r="S48" s="94">
        <f t="shared" si="12"/>
        <v>8</v>
      </c>
      <c r="T48" s="32" t="str">
        <f t="shared" si="13"/>
        <v>MEDIO</v>
      </c>
      <c r="U48" s="39">
        <v>10</v>
      </c>
      <c r="V48" s="31">
        <f t="shared" si="14"/>
        <v>80</v>
      </c>
      <c r="W48" s="3" t="s">
        <v>54</v>
      </c>
      <c r="X48" s="34" t="s">
        <v>52</v>
      </c>
      <c r="Y48" s="35"/>
      <c r="Z48" s="35"/>
      <c r="AA48" s="102" t="s">
        <v>46</v>
      </c>
      <c r="AB48" s="102" t="s">
        <v>114</v>
      </c>
      <c r="AC48" s="95"/>
      <c r="AD48" s="95" t="s">
        <v>112</v>
      </c>
      <c r="AE48" s="55" t="s">
        <v>185</v>
      </c>
    </row>
    <row r="49" spans="1:31" ht="98.25" customHeight="1" thickTop="1" thickBot="1">
      <c r="B49" s="342"/>
      <c r="C49" s="344"/>
      <c r="D49" s="347"/>
      <c r="E49" s="58" t="s">
        <v>18</v>
      </c>
      <c r="F49" s="58"/>
      <c r="G49" s="322" t="s">
        <v>51</v>
      </c>
      <c r="H49" s="92" t="s">
        <v>213</v>
      </c>
      <c r="I49" s="93" t="s">
        <v>214</v>
      </c>
      <c r="J49" s="325" t="s">
        <v>215</v>
      </c>
      <c r="K49" s="326"/>
      <c r="L49" s="93">
        <v>10</v>
      </c>
      <c r="M49" s="93">
        <v>9</v>
      </c>
      <c r="N49" s="73" t="s">
        <v>65</v>
      </c>
      <c r="O49" s="93" t="s">
        <v>65</v>
      </c>
      <c r="P49" s="93" t="s">
        <v>65</v>
      </c>
      <c r="Q49" s="105">
        <v>4</v>
      </c>
      <c r="R49" s="109">
        <v>4</v>
      </c>
      <c r="S49" s="98">
        <f t="shared" si="12"/>
        <v>16</v>
      </c>
      <c r="T49" s="74" t="str">
        <f t="shared" si="13"/>
        <v>ALTO</v>
      </c>
      <c r="U49" s="47">
        <v>10</v>
      </c>
      <c r="V49" s="40">
        <f t="shared" si="14"/>
        <v>160</v>
      </c>
      <c r="W49" s="82" t="s">
        <v>53</v>
      </c>
      <c r="X49" s="96" t="s">
        <v>77</v>
      </c>
      <c r="Y49" s="41"/>
      <c r="Z49" s="41"/>
      <c r="AA49" s="99" t="s">
        <v>216</v>
      </c>
      <c r="AB49" s="99" t="s">
        <v>216</v>
      </c>
      <c r="AC49" s="105"/>
      <c r="AD49" s="105" t="s">
        <v>216</v>
      </c>
      <c r="AE49" s="55" t="s">
        <v>217</v>
      </c>
    </row>
    <row r="50" spans="1:31" ht="87.75" customHeight="1" thickTop="1" thickBot="1">
      <c r="B50" s="342"/>
      <c r="C50" s="344"/>
      <c r="D50" s="347"/>
      <c r="E50" s="58"/>
      <c r="F50" s="58" t="s">
        <v>18</v>
      </c>
      <c r="G50" s="323"/>
      <c r="H50" s="104" t="s">
        <v>78</v>
      </c>
      <c r="I50" s="101" t="s">
        <v>108</v>
      </c>
      <c r="J50" s="327" t="s">
        <v>73</v>
      </c>
      <c r="K50" s="328"/>
      <c r="L50" s="51">
        <v>10</v>
      </c>
      <c r="M50" s="50">
        <v>8</v>
      </c>
      <c r="N50" s="49" t="s">
        <v>65</v>
      </c>
      <c r="O50" s="50" t="s">
        <v>65</v>
      </c>
      <c r="P50" s="4" t="s">
        <v>65</v>
      </c>
      <c r="Q50" s="98">
        <v>2</v>
      </c>
      <c r="R50" s="109">
        <v>2</v>
      </c>
      <c r="S50" s="98">
        <f t="shared" si="12"/>
        <v>4</v>
      </c>
      <c r="T50" s="15" t="str">
        <f t="shared" si="13"/>
        <v>BAJO</v>
      </c>
      <c r="U50" s="47">
        <v>10</v>
      </c>
      <c r="V50" s="40">
        <f t="shared" si="14"/>
        <v>40</v>
      </c>
      <c r="W50" s="81" t="s">
        <v>75</v>
      </c>
      <c r="X50" s="96" t="s">
        <v>52</v>
      </c>
      <c r="Y50" s="41"/>
      <c r="Z50" s="41"/>
      <c r="AA50" s="99" t="s">
        <v>138</v>
      </c>
      <c r="AB50" s="99" t="s">
        <v>151</v>
      </c>
      <c r="AC50" s="105"/>
      <c r="AD50" s="105" t="s">
        <v>148</v>
      </c>
      <c r="AE50" s="55" t="s">
        <v>152</v>
      </c>
    </row>
    <row r="51" spans="1:31" ht="108.75" customHeight="1" thickTop="1" thickBot="1">
      <c r="B51" s="342"/>
      <c r="C51" s="344"/>
      <c r="D51" s="347"/>
      <c r="E51" s="58" t="s">
        <v>18</v>
      </c>
      <c r="F51" s="58"/>
      <c r="G51" s="324"/>
      <c r="H51" s="30" t="s">
        <v>149</v>
      </c>
      <c r="I51" s="94" t="s">
        <v>154</v>
      </c>
      <c r="J51" s="292" t="s">
        <v>150</v>
      </c>
      <c r="K51" s="293"/>
      <c r="L51" s="109">
        <v>10</v>
      </c>
      <c r="M51" s="105">
        <v>8</v>
      </c>
      <c r="N51" s="40" t="s">
        <v>65</v>
      </c>
      <c r="O51" s="105" t="s">
        <v>65</v>
      </c>
      <c r="P51" s="109" t="s">
        <v>65</v>
      </c>
      <c r="Q51" s="94">
        <v>2</v>
      </c>
      <c r="R51" s="106">
        <v>4</v>
      </c>
      <c r="S51" s="94">
        <f t="shared" si="12"/>
        <v>8</v>
      </c>
      <c r="T51" s="32" t="str">
        <f t="shared" si="13"/>
        <v>MEDIO</v>
      </c>
      <c r="U51" s="39">
        <v>25</v>
      </c>
      <c r="V51" s="31">
        <f t="shared" si="14"/>
        <v>200</v>
      </c>
      <c r="W51" s="3" t="s">
        <v>38</v>
      </c>
      <c r="X51" s="34" t="s">
        <v>39</v>
      </c>
      <c r="Y51" s="41"/>
      <c r="Z51" s="41"/>
      <c r="AA51" s="106" t="s">
        <v>153</v>
      </c>
      <c r="AB51" s="106" t="s">
        <v>173</v>
      </c>
      <c r="AC51" s="99"/>
      <c r="AD51" s="99" t="s">
        <v>155</v>
      </c>
      <c r="AE51" s="70" t="s">
        <v>186</v>
      </c>
    </row>
    <row r="52" spans="1:31" ht="117" customHeight="1" thickTop="1" thickBot="1">
      <c r="B52" s="342"/>
      <c r="C52" s="344"/>
      <c r="D52" s="347"/>
      <c r="E52" s="58" t="s">
        <v>18</v>
      </c>
      <c r="F52" s="58"/>
      <c r="G52" s="294" t="s">
        <v>2</v>
      </c>
      <c r="H52" s="34" t="s">
        <v>59</v>
      </c>
      <c r="I52" s="94" t="s">
        <v>42</v>
      </c>
      <c r="J52" s="292" t="s">
        <v>43</v>
      </c>
      <c r="K52" s="293"/>
      <c r="L52" s="40">
        <v>10</v>
      </c>
      <c r="M52" s="40">
        <v>8</v>
      </c>
      <c r="N52" s="40" t="s">
        <v>65</v>
      </c>
      <c r="O52" s="109" t="s">
        <v>65</v>
      </c>
      <c r="P52" s="109" t="s">
        <v>50</v>
      </c>
      <c r="Q52" s="109">
        <v>2</v>
      </c>
      <c r="R52" s="109">
        <v>4</v>
      </c>
      <c r="S52" s="109">
        <f t="shared" si="12"/>
        <v>8</v>
      </c>
      <c r="T52" s="42" t="str">
        <f t="shared" si="13"/>
        <v>MEDIO</v>
      </c>
      <c r="U52" s="43">
        <v>10</v>
      </c>
      <c r="V52" s="31">
        <f t="shared" si="14"/>
        <v>80</v>
      </c>
      <c r="W52" s="46" t="s">
        <v>54</v>
      </c>
      <c r="X52" s="34" t="s">
        <v>52</v>
      </c>
      <c r="Y52" s="44"/>
      <c r="Z52" s="44"/>
      <c r="AA52" s="109" t="s">
        <v>139</v>
      </c>
      <c r="AB52" s="109" t="s">
        <v>140</v>
      </c>
      <c r="AC52" s="98"/>
      <c r="AD52" s="98" t="s">
        <v>118</v>
      </c>
      <c r="AE52" s="55" t="s">
        <v>141</v>
      </c>
    </row>
    <row r="53" spans="1:31" ht="93" customHeight="1" thickTop="1" thickBot="1">
      <c r="B53" s="342"/>
      <c r="C53" s="344"/>
      <c r="D53" s="347"/>
      <c r="E53" s="58"/>
      <c r="F53" s="58" t="s">
        <v>18</v>
      </c>
      <c r="G53" s="295"/>
      <c r="H53" s="97" t="s">
        <v>60</v>
      </c>
      <c r="I53" s="48" t="s">
        <v>61</v>
      </c>
      <c r="J53" s="292" t="s">
        <v>79</v>
      </c>
      <c r="K53" s="293"/>
      <c r="L53" s="31">
        <v>10</v>
      </c>
      <c r="M53" s="31">
        <v>8</v>
      </c>
      <c r="N53" s="31" t="s">
        <v>65</v>
      </c>
      <c r="O53" s="106" t="s">
        <v>65</v>
      </c>
      <c r="P53" s="106" t="s">
        <v>65</v>
      </c>
      <c r="Q53" s="106">
        <v>2</v>
      </c>
      <c r="R53" s="106">
        <v>4</v>
      </c>
      <c r="S53" s="106">
        <f t="shared" si="12"/>
        <v>8</v>
      </c>
      <c r="T53" s="32" t="str">
        <f t="shared" si="13"/>
        <v>MEDIO</v>
      </c>
      <c r="U53" s="33">
        <v>10</v>
      </c>
      <c r="V53" s="31">
        <f t="shared" si="14"/>
        <v>80</v>
      </c>
      <c r="W53" s="80" t="s">
        <v>54</v>
      </c>
      <c r="X53" s="34" t="s">
        <v>52</v>
      </c>
      <c r="Y53" s="45"/>
      <c r="Z53" s="45"/>
      <c r="AA53" s="106" t="s">
        <v>142</v>
      </c>
      <c r="AB53" s="106" t="s">
        <v>143</v>
      </c>
      <c r="AC53" s="94"/>
      <c r="AD53" s="94" t="s">
        <v>64</v>
      </c>
      <c r="AE53" s="55" t="s">
        <v>178</v>
      </c>
    </row>
    <row r="54" spans="1:31" ht="117" customHeight="1" thickTop="1" thickBot="1">
      <c r="B54" s="342"/>
      <c r="C54" s="344"/>
      <c r="D54" s="347"/>
      <c r="E54" s="58" t="s">
        <v>18</v>
      </c>
      <c r="F54" s="58"/>
      <c r="G54" s="294" t="s">
        <v>62</v>
      </c>
      <c r="H54" s="34" t="s">
        <v>44</v>
      </c>
      <c r="I54" s="94" t="s">
        <v>63</v>
      </c>
      <c r="J54" s="292" t="s">
        <v>47</v>
      </c>
      <c r="K54" s="293"/>
      <c r="L54" s="40">
        <v>10</v>
      </c>
      <c r="M54" s="40">
        <v>8</v>
      </c>
      <c r="N54" s="109" t="s">
        <v>65</v>
      </c>
      <c r="O54" s="109" t="s">
        <v>48</v>
      </c>
      <c r="P54" s="109" t="s">
        <v>65</v>
      </c>
      <c r="Q54" s="109">
        <v>2</v>
      </c>
      <c r="R54" s="109">
        <v>4</v>
      </c>
      <c r="S54" s="109">
        <f>Q54*R54</f>
        <v>8</v>
      </c>
      <c r="T54" s="42" t="str">
        <f t="shared" si="13"/>
        <v>MEDIO</v>
      </c>
      <c r="U54" s="43">
        <v>25</v>
      </c>
      <c r="V54" s="40">
        <f t="shared" si="14"/>
        <v>200</v>
      </c>
      <c r="W54" s="46" t="s">
        <v>38</v>
      </c>
      <c r="X54" s="96" t="s">
        <v>39</v>
      </c>
      <c r="Y54" s="44"/>
      <c r="Z54" s="44"/>
      <c r="AA54" s="109" t="s">
        <v>145</v>
      </c>
      <c r="AB54" s="109" t="s">
        <v>144</v>
      </c>
      <c r="AC54" s="98"/>
      <c r="AD54" s="98" t="s">
        <v>49</v>
      </c>
      <c r="AE54" s="55" t="s">
        <v>180</v>
      </c>
    </row>
    <row r="55" spans="1:31" ht="111" customHeight="1" thickTop="1" thickBot="1">
      <c r="B55" s="342"/>
      <c r="C55" s="344"/>
      <c r="D55" s="347"/>
      <c r="E55" s="58" t="s">
        <v>18</v>
      </c>
      <c r="F55" s="58"/>
      <c r="G55" s="312"/>
      <c r="H55" s="294" t="s">
        <v>45</v>
      </c>
      <c r="I55" s="101" t="s">
        <v>69</v>
      </c>
      <c r="J55" s="292" t="s">
        <v>67</v>
      </c>
      <c r="K55" s="293"/>
      <c r="L55" s="40">
        <v>10</v>
      </c>
      <c r="M55" s="40">
        <v>8</v>
      </c>
      <c r="N55" s="109" t="s">
        <v>65</v>
      </c>
      <c r="O55" s="40" t="s">
        <v>65</v>
      </c>
      <c r="P55" s="109" t="s">
        <v>65</v>
      </c>
      <c r="Q55" s="109">
        <v>2</v>
      </c>
      <c r="R55" s="109">
        <v>4</v>
      </c>
      <c r="S55" s="109">
        <f>Q55*R55</f>
        <v>8</v>
      </c>
      <c r="T55" s="42" t="str">
        <f t="shared" si="13"/>
        <v>MEDIO</v>
      </c>
      <c r="U55" s="33">
        <v>10</v>
      </c>
      <c r="V55" s="31">
        <f t="shared" si="14"/>
        <v>80</v>
      </c>
      <c r="W55" s="80" t="s">
        <v>54</v>
      </c>
      <c r="X55" s="34" t="s">
        <v>52</v>
      </c>
      <c r="Y55" s="45"/>
      <c r="Z55" s="45"/>
      <c r="AA55" s="106" t="s">
        <v>157</v>
      </c>
      <c r="AB55" s="106" t="s">
        <v>158</v>
      </c>
      <c r="AC55" s="109"/>
      <c r="AD55" s="109" t="s">
        <v>134</v>
      </c>
      <c r="AE55" s="71" t="s">
        <v>175</v>
      </c>
    </row>
    <row r="56" spans="1:31" ht="96" customHeight="1" thickTop="1" thickBot="1">
      <c r="B56" s="342"/>
      <c r="C56" s="345"/>
      <c r="D56" s="348"/>
      <c r="E56" s="91" t="s">
        <v>18</v>
      </c>
      <c r="F56" s="61"/>
      <c r="G56" s="97"/>
      <c r="H56" s="295"/>
      <c r="I56" s="109" t="s">
        <v>156</v>
      </c>
      <c r="J56" s="292" t="s">
        <v>92</v>
      </c>
      <c r="K56" s="293"/>
      <c r="L56" s="40">
        <v>10</v>
      </c>
      <c r="M56" s="13">
        <v>8</v>
      </c>
      <c r="N56" s="109" t="s">
        <v>65</v>
      </c>
      <c r="O56" s="105" t="s">
        <v>65</v>
      </c>
      <c r="P56" s="109" t="s">
        <v>65</v>
      </c>
      <c r="Q56" s="98">
        <v>2</v>
      </c>
      <c r="R56" s="98">
        <v>4</v>
      </c>
      <c r="S56" s="98">
        <f>Q56*R56</f>
        <v>8</v>
      </c>
      <c r="T56" s="42" t="str">
        <f t="shared" si="13"/>
        <v>MEDIO</v>
      </c>
      <c r="U56" s="5">
        <v>25</v>
      </c>
      <c r="V56" s="40">
        <f t="shared" si="14"/>
        <v>200</v>
      </c>
      <c r="W56" s="57" t="s">
        <v>38</v>
      </c>
      <c r="X56" s="96" t="s">
        <v>39</v>
      </c>
      <c r="Y56" s="16"/>
      <c r="Z56" s="16"/>
      <c r="AA56" s="109" t="s">
        <v>159</v>
      </c>
      <c r="AB56" s="109" t="s">
        <v>160</v>
      </c>
      <c r="AC56" s="109"/>
      <c r="AD56" s="109" t="s">
        <v>161</v>
      </c>
      <c r="AE56" s="71" t="s">
        <v>162</v>
      </c>
    </row>
    <row r="57" spans="1:31" ht="100.5" customHeight="1" thickTop="1" thickBot="1">
      <c r="A57" s="330"/>
      <c r="B57" s="331"/>
      <c r="C57" s="336" t="s">
        <v>219</v>
      </c>
      <c r="D57" s="339" t="s">
        <v>202</v>
      </c>
      <c r="E57" s="58" t="s">
        <v>18</v>
      </c>
      <c r="F57" s="58"/>
      <c r="G57" s="312"/>
      <c r="H57" s="96" t="s">
        <v>0</v>
      </c>
      <c r="I57" s="94" t="s">
        <v>147</v>
      </c>
      <c r="J57" s="292" t="s">
        <v>96</v>
      </c>
      <c r="K57" s="293"/>
      <c r="L57" s="31">
        <v>1</v>
      </c>
      <c r="M57" s="36">
        <v>8</v>
      </c>
      <c r="N57" s="106" t="s">
        <v>65</v>
      </c>
      <c r="O57" s="106" t="s">
        <v>65</v>
      </c>
      <c r="P57" s="106" t="s">
        <v>65</v>
      </c>
      <c r="Q57" s="94">
        <v>2</v>
      </c>
      <c r="R57" s="94">
        <v>4</v>
      </c>
      <c r="S57" s="94">
        <f t="shared" ref="S57:S64" si="15">Q57*R57</f>
        <v>8</v>
      </c>
      <c r="T57" s="32" t="str">
        <f t="shared" ref="T57:T64" si="16">IF(AND(S57&gt;=0,S57&lt;=4),"BAJO",IF(AND(S57&gt;=6,S57&lt;=8),"MEDIO",IF(AND(S57&gt;=10,S57&lt;=20),"ALTO",IF(AND(S57&gt;=24,S57&lt;=40),"MUYALTO"))))</f>
        <v>MEDIO</v>
      </c>
      <c r="U57" s="33">
        <v>10</v>
      </c>
      <c r="V57" s="33">
        <f t="shared" ref="V57:V64" si="17">S57*U57</f>
        <v>80</v>
      </c>
      <c r="W57" s="14" t="s">
        <v>54</v>
      </c>
      <c r="X57" s="34" t="s">
        <v>52</v>
      </c>
      <c r="Y57" s="35"/>
      <c r="Z57" s="35"/>
      <c r="AA57" s="94" t="s">
        <v>171</v>
      </c>
      <c r="AB57" s="106" t="s">
        <v>172</v>
      </c>
      <c r="AC57" s="106"/>
      <c r="AD57" s="106" t="s">
        <v>172</v>
      </c>
      <c r="AE57" s="26" t="s">
        <v>207</v>
      </c>
    </row>
    <row r="58" spans="1:31" ht="98.25" customHeight="1" thickTop="1" thickBot="1">
      <c r="A58" s="332"/>
      <c r="B58" s="333"/>
      <c r="C58" s="337"/>
      <c r="D58" s="340"/>
      <c r="E58" s="58" t="s">
        <v>18</v>
      </c>
      <c r="F58" s="58"/>
      <c r="G58" s="295"/>
      <c r="H58" s="30" t="s">
        <v>41</v>
      </c>
      <c r="I58" s="94" t="s">
        <v>57</v>
      </c>
      <c r="J58" s="292" t="s">
        <v>58</v>
      </c>
      <c r="K58" s="293"/>
      <c r="L58" s="106">
        <v>1</v>
      </c>
      <c r="M58" s="95">
        <v>8</v>
      </c>
      <c r="N58" s="31" t="s">
        <v>65</v>
      </c>
      <c r="O58" s="95" t="s">
        <v>68</v>
      </c>
      <c r="P58" s="106" t="s">
        <v>65</v>
      </c>
      <c r="Q58" s="94">
        <v>2</v>
      </c>
      <c r="R58" s="106">
        <v>4</v>
      </c>
      <c r="S58" s="94">
        <f t="shared" si="15"/>
        <v>8</v>
      </c>
      <c r="T58" s="32" t="str">
        <f t="shared" si="16"/>
        <v>MEDIO</v>
      </c>
      <c r="U58" s="39">
        <v>10</v>
      </c>
      <c r="V58" s="31">
        <f t="shared" si="17"/>
        <v>80</v>
      </c>
      <c r="W58" s="3" t="s">
        <v>54</v>
      </c>
      <c r="X58" s="34" t="s">
        <v>52</v>
      </c>
      <c r="Y58" s="35"/>
      <c r="Z58" s="35"/>
      <c r="AA58" s="102" t="s">
        <v>46</v>
      </c>
      <c r="AB58" s="102" t="s">
        <v>114</v>
      </c>
      <c r="AC58" s="95"/>
      <c r="AD58" s="95" t="s">
        <v>112</v>
      </c>
      <c r="AE58" s="55" t="s">
        <v>185</v>
      </c>
    </row>
    <row r="59" spans="1:31" ht="108.75" customHeight="1" thickTop="1" thickBot="1">
      <c r="A59" s="332"/>
      <c r="B59" s="333"/>
      <c r="C59" s="337"/>
      <c r="D59" s="340"/>
      <c r="E59" s="58" t="s">
        <v>18</v>
      </c>
      <c r="F59" s="58"/>
      <c r="G59" s="100"/>
      <c r="H59" s="30" t="s">
        <v>149</v>
      </c>
      <c r="I59" s="94" t="s">
        <v>154</v>
      </c>
      <c r="J59" s="292" t="s">
        <v>150</v>
      </c>
      <c r="K59" s="293"/>
      <c r="L59" s="109">
        <v>1</v>
      </c>
      <c r="M59" s="105">
        <v>8</v>
      </c>
      <c r="N59" s="40" t="s">
        <v>65</v>
      </c>
      <c r="O59" s="105" t="s">
        <v>65</v>
      </c>
      <c r="P59" s="109" t="s">
        <v>65</v>
      </c>
      <c r="Q59" s="94">
        <v>2</v>
      </c>
      <c r="R59" s="106">
        <v>4</v>
      </c>
      <c r="S59" s="94">
        <f t="shared" si="15"/>
        <v>8</v>
      </c>
      <c r="T59" s="32" t="str">
        <f t="shared" si="16"/>
        <v>MEDIO</v>
      </c>
      <c r="U59" s="39">
        <v>25</v>
      </c>
      <c r="V59" s="31">
        <f t="shared" si="17"/>
        <v>200</v>
      </c>
      <c r="W59" s="3" t="s">
        <v>38</v>
      </c>
      <c r="X59" s="34" t="s">
        <v>39</v>
      </c>
      <c r="Y59" s="41"/>
      <c r="Z59" s="41"/>
      <c r="AA59" s="106" t="s">
        <v>153</v>
      </c>
      <c r="AB59" s="106" t="s">
        <v>173</v>
      </c>
      <c r="AC59" s="99"/>
      <c r="AD59" s="99" t="s">
        <v>155</v>
      </c>
      <c r="AE59" s="70" t="s">
        <v>186</v>
      </c>
    </row>
    <row r="60" spans="1:31" ht="117" customHeight="1" thickTop="1" thickBot="1">
      <c r="A60" s="332"/>
      <c r="B60" s="333"/>
      <c r="C60" s="337"/>
      <c r="D60" s="340"/>
      <c r="E60" s="58" t="s">
        <v>18</v>
      </c>
      <c r="F60" s="58"/>
      <c r="G60" s="294" t="s">
        <v>2</v>
      </c>
      <c r="H60" s="34" t="s">
        <v>59</v>
      </c>
      <c r="I60" s="94" t="s">
        <v>42</v>
      </c>
      <c r="J60" s="292" t="s">
        <v>43</v>
      </c>
      <c r="K60" s="293"/>
      <c r="L60" s="40">
        <v>1</v>
      </c>
      <c r="M60" s="40">
        <v>8</v>
      </c>
      <c r="N60" s="40" t="s">
        <v>65</v>
      </c>
      <c r="O60" s="109" t="s">
        <v>65</v>
      </c>
      <c r="P60" s="109" t="s">
        <v>50</v>
      </c>
      <c r="Q60" s="109">
        <v>2</v>
      </c>
      <c r="R60" s="109">
        <v>4</v>
      </c>
      <c r="S60" s="109">
        <f t="shared" si="15"/>
        <v>8</v>
      </c>
      <c r="T60" s="42" t="str">
        <f t="shared" si="16"/>
        <v>MEDIO</v>
      </c>
      <c r="U60" s="43">
        <v>10</v>
      </c>
      <c r="V60" s="31">
        <f t="shared" si="17"/>
        <v>80</v>
      </c>
      <c r="W60" s="46" t="s">
        <v>54</v>
      </c>
      <c r="X60" s="34" t="s">
        <v>52</v>
      </c>
      <c r="Y60" s="44"/>
      <c r="Z60" s="44"/>
      <c r="AA60" s="109" t="s">
        <v>139</v>
      </c>
      <c r="AB60" s="109" t="s">
        <v>140</v>
      </c>
      <c r="AC60" s="98"/>
      <c r="AD60" s="98" t="s">
        <v>118</v>
      </c>
      <c r="AE60" s="55" t="s">
        <v>141</v>
      </c>
    </row>
    <row r="61" spans="1:31" ht="93" customHeight="1" thickTop="1" thickBot="1">
      <c r="A61" s="332"/>
      <c r="B61" s="333"/>
      <c r="C61" s="337"/>
      <c r="D61" s="340"/>
      <c r="E61" s="58"/>
      <c r="F61" s="58" t="s">
        <v>18</v>
      </c>
      <c r="G61" s="295"/>
      <c r="H61" s="97" t="s">
        <v>60</v>
      </c>
      <c r="I61" s="48" t="s">
        <v>61</v>
      </c>
      <c r="J61" s="292" t="s">
        <v>79</v>
      </c>
      <c r="K61" s="293"/>
      <c r="L61" s="31">
        <v>1</v>
      </c>
      <c r="M61" s="31">
        <v>8</v>
      </c>
      <c r="N61" s="31" t="s">
        <v>65</v>
      </c>
      <c r="O61" s="106" t="s">
        <v>65</v>
      </c>
      <c r="P61" s="106" t="s">
        <v>65</v>
      </c>
      <c r="Q61" s="106">
        <v>2</v>
      </c>
      <c r="R61" s="106">
        <v>4</v>
      </c>
      <c r="S61" s="106">
        <f t="shared" si="15"/>
        <v>8</v>
      </c>
      <c r="T61" s="32" t="str">
        <f t="shared" si="16"/>
        <v>MEDIO</v>
      </c>
      <c r="U61" s="33">
        <v>10</v>
      </c>
      <c r="V61" s="31">
        <f t="shared" si="17"/>
        <v>80</v>
      </c>
      <c r="W61" s="80" t="s">
        <v>54</v>
      </c>
      <c r="X61" s="34" t="s">
        <v>52</v>
      </c>
      <c r="Y61" s="45"/>
      <c r="Z61" s="45"/>
      <c r="AA61" s="106" t="s">
        <v>142</v>
      </c>
      <c r="AB61" s="106" t="s">
        <v>143</v>
      </c>
      <c r="AC61" s="94"/>
      <c r="AD61" s="94" t="s">
        <v>64</v>
      </c>
      <c r="AE61" s="55" t="s">
        <v>178</v>
      </c>
    </row>
    <row r="62" spans="1:31" ht="117" customHeight="1" thickTop="1" thickBot="1">
      <c r="A62" s="332"/>
      <c r="B62" s="333"/>
      <c r="C62" s="337"/>
      <c r="D62" s="340"/>
      <c r="E62" s="58" t="s">
        <v>18</v>
      </c>
      <c r="F62" s="58"/>
      <c r="G62" s="294" t="s">
        <v>62</v>
      </c>
      <c r="H62" s="34" t="s">
        <v>44</v>
      </c>
      <c r="I62" s="94" t="s">
        <v>63</v>
      </c>
      <c r="J62" s="292" t="s">
        <v>47</v>
      </c>
      <c r="K62" s="293"/>
      <c r="L62" s="40">
        <v>1</v>
      </c>
      <c r="M62" s="40">
        <v>8</v>
      </c>
      <c r="N62" s="109" t="s">
        <v>65</v>
      </c>
      <c r="O62" s="109" t="s">
        <v>48</v>
      </c>
      <c r="P62" s="109" t="s">
        <v>65</v>
      </c>
      <c r="Q62" s="109">
        <v>2</v>
      </c>
      <c r="R62" s="109">
        <v>4</v>
      </c>
      <c r="S62" s="109">
        <f t="shared" si="15"/>
        <v>8</v>
      </c>
      <c r="T62" s="42" t="str">
        <f t="shared" si="16"/>
        <v>MEDIO</v>
      </c>
      <c r="U62" s="43">
        <v>25</v>
      </c>
      <c r="V62" s="40">
        <f t="shared" si="17"/>
        <v>200</v>
      </c>
      <c r="W62" s="46" t="s">
        <v>38</v>
      </c>
      <c r="X62" s="96" t="s">
        <v>39</v>
      </c>
      <c r="Y62" s="44"/>
      <c r="Z62" s="44"/>
      <c r="AA62" s="109" t="s">
        <v>145</v>
      </c>
      <c r="AB62" s="109" t="s">
        <v>144</v>
      </c>
      <c r="AC62" s="98"/>
      <c r="AD62" s="98" t="s">
        <v>49</v>
      </c>
      <c r="AE62" s="55" t="s">
        <v>180</v>
      </c>
    </row>
    <row r="63" spans="1:31" ht="111" customHeight="1" thickTop="1" thickBot="1">
      <c r="A63" s="332"/>
      <c r="B63" s="333"/>
      <c r="C63" s="337"/>
      <c r="D63" s="340"/>
      <c r="E63" s="58" t="s">
        <v>18</v>
      </c>
      <c r="F63" s="58"/>
      <c r="G63" s="312"/>
      <c r="H63" s="294" t="s">
        <v>45</v>
      </c>
      <c r="I63" s="101" t="s">
        <v>69</v>
      </c>
      <c r="J63" s="292" t="s">
        <v>67</v>
      </c>
      <c r="K63" s="293"/>
      <c r="L63" s="40">
        <v>1</v>
      </c>
      <c r="M63" s="40">
        <v>8</v>
      </c>
      <c r="N63" s="109" t="s">
        <v>65</v>
      </c>
      <c r="O63" s="40" t="s">
        <v>65</v>
      </c>
      <c r="P63" s="109" t="s">
        <v>65</v>
      </c>
      <c r="Q63" s="109">
        <v>2</v>
      </c>
      <c r="R63" s="109">
        <v>4</v>
      </c>
      <c r="S63" s="109">
        <f t="shared" si="15"/>
        <v>8</v>
      </c>
      <c r="T63" s="42" t="str">
        <f t="shared" si="16"/>
        <v>MEDIO</v>
      </c>
      <c r="U63" s="33">
        <v>10</v>
      </c>
      <c r="V63" s="31">
        <f t="shared" si="17"/>
        <v>80</v>
      </c>
      <c r="W63" s="80" t="s">
        <v>54</v>
      </c>
      <c r="X63" s="34" t="s">
        <v>52</v>
      </c>
      <c r="Y63" s="45"/>
      <c r="Z63" s="45"/>
      <c r="AA63" s="106" t="s">
        <v>157</v>
      </c>
      <c r="AB63" s="106" t="s">
        <v>158</v>
      </c>
      <c r="AC63" s="109"/>
      <c r="AD63" s="109" t="s">
        <v>134</v>
      </c>
      <c r="AE63" s="71" t="s">
        <v>175</v>
      </c>
    </row>
    <row r="64" spans="1:31" ht="96" customHeight="1" thickTop="1" thickBot="1">
      <c r="A64" s="334"/>
      <c r="B64" s="335"/>
      <c r="C64" s="338"/>
      <c r="D64" s="341"/>
      <c r="E64" s="91" t="s">
        <v>18</v>
      </c>
      <c r="F64" s="61"/>
      <c r="G64" s="97"/>
      <c r="H64" s="295"/>
      <c r="I64" s="109" t="s">
        <v>156</v>
      </c>
      <c r="J64" s="292" t="s">
        <v>92</v>
      </c>
      <c r="K64" s="293"/>
      <c r="L64" s="40">
        <v>1</v>
      </c>
      <c r="M64" s="13">
        <v>8</v>
      </c>
      <c r="N64" s="109" t="s">
        <v>65</v>
      </c>
      <c r="O64" s="105" t="s">
        <v>65</v>
      </c>
      <c r="P64" s="109" t="s">
        <v>65</v>
      </c>
      <c r="Q64" s="98">
        <v>2</v>
      </c>
      <c r="R64" s="98">
        <v>4</v>
      </c>
      <c r="S64" s="98">
        <f t="shared" si="15"/>
        <v>8</v>
      </c>
      <c r="T64" s="42" t="str">
        <f t="shared" si="16"/>
        <v>MEDIO</v>
      </c>
      <c r="U64" s="5">
        <v>25</v>
      </c>
      <c r="V64" s="40">
        <f t="shared" si="17"/>
        <v>200</v>
      </c>
      <c r="W64" s="57" t="s">
        <v>38</v>
      </c>
      <c r="X64" s="96" t="s">
        <v>39</v>
      </c>
      <c r="Y64" s="16"/>
      <c r="Z64" s="16"/>
      <c r="AA64" s="109" t="s">
        <v>159</v>
      </c>
      <c r="AB64" s="109" t="s">
        <v>160</v>
      </c>
      <c r="AC64" s="109"/>
      <c r="AD64" s="109" t="s">
        <v>161</v>
      </c>
      <c r="AE64" s="71" t="s">
        <v>162</v>
      </c>
    </row>
    <row r="65" spans="2:31" ht="132.75" customHeight="1" thickTop="1" thickBot="1">
      <c r="B65" s="342"/>
      <c r="C65" s="351" t="s">
        <v>220</v>
      </c>
      <c r="D65" s="354" t="s">
        <v>204</v>
      </c>
      <c r="E65" s="58" t="s">
        <v>18</v>
      </c>
      <c r="F65" s="58"/>
      <c r="G65" s="329" t="s">
        <v>1</v>
      </c>
      <c r="H65" s="30" t="s">
        <v>37</v>
      </c>
      <c r="I65" s="106" t="s">
        <v>55</v>
      </c>
      <c r="J65" s="292" t="s">
        <v>56</v>
      </c>
      <c r="K65" s="293"/>
      <c r="L65" s="31">
        <v>19</v>
      </c>
      <c r="M65" s="31">
        <v>8</v>
      </c>
      <c r="N65" s="102" t="s">
        <v>65</v>
      </c>
      <c r="O65" s="95" t="s">
        <v>66</v>
      </c>
      <c r="P65" s="106" t="s">
        <v>65</v>
      </c>
      <c r="Q65" s="94">
        <v>2</v>
      </c>
      <c r="R65" s="94">
        <v>4</v>
      </c>
      <c r="S65" s="94">
        <f t="shared" ref="S65:S74" si="18">Q65*R65</f>
        <v>8</v>
      </c>
      <c r="T65" s="32" t="str">
        <f t="shared" ref="T65:T74" si="19">IF(AND(S65&gt;=0,S65&lt;=4),"BAJO",IF(AND(S65&gt;=6,S65&lt;=8),"MEDIO",IF(AND(S65&gt;=10,S65&lt;=20),"ALTO",IF(AND(S65&gt;=24,S65&lt;=40),"MUYALTO"))))</f>
        <v>MEDIO</v>
      </c>
      <c r="U65" s="33">
        <v>10</v>
      </c>
      <c r="V65" s="33">
        <f t="shared" ref="V65:V74" si="20">S65*U65</f>
        <v>80</v>
      </c>
      <c r="W65" s="14" t="s">
        <v>54</v>
      </c>
      <c r="X65" s="34" t="s">
        <v>52</v>
      </c>
      <c r="Y65" s="35"/>
      <c r="Z65" s="35"/>
      <c r="AA65" s="52" t="s">
        <v>146</v>
      </c>
      <c r="AB65" s="52" t="s">
        <v>70</v>
      </c>
      <c r="AC65" s="110"/>
      <c r="AD65" s="110" t="s">
        <v>40</v>
      </c>
      <c r="AE65" s="69" t="s">
        <v>206</v>
      </c>
    </row>
    <row r="66" spans="2:31" ht="100.5" customHeight="1" thickTop="1" thickBot="1">
      <c r="B66" s="342"/>
      <c r="C66" s="352"/>
      <c r="D66" s="340"/>
      <c r="E66" s="58" t="s">
        <v>18</v>
      </c>
      <c r="F66" s="58"/>
      <c r="G66" s="312"/>
      <c r="H66" s="96" t="s">
        <v>0</v>
      </c>
      <c r="I66" s="94" t="s">
        <v>147</v>
      </c>
      <c r="J66" s="292" t="s">
        <v>96</v>
      </c>
      <c r="K66" s="293"/>
      <c r="L66" s="31">
        <v>19</v>
      </c>
      <c r="M66" s="36">
        <v>8</v>
      </c>
      <c r="N66" s="106" t="s">
        <v>65</v>
      </c>
      <c r="O66" s="106" t="s">
        <v>65</v>
      </c>
      <c r="P66" s="106" t="s">
        <v>65</v>
      </c>
      <c r="Q66" s="94">
        <v>2</v>
      </c>
      <c r="R66" s="94">
        <v>4</v>
      </c>
      <c r="S66" s="94">
        <f t="shared" si="18"/>
        <v>8</v>
      </c>
      <c r="T66" s="32" t="str">
        <f t="shared" si="19"/>
        <v>MEDIO</v>
      </c>
      <c r="U66" s="33">
        <v>10</v>
      </c>
      <c r="V66" s="33">
        <f t="shared" si="20"/>
        <v>80</v>
      </c>
      <c r="W66" s="14" t="s">
        <v>54</v>
      </c>
      <c r="X66" s="34" t="s">
        <v>52</v>
      </c>
      <c r="Y66" s="35"/>
      <c r="Z66" s="35"/>
      <c r="AA66" s="94" t="s">
        <v>171</v>
      </c>
      <c r="AB66" s="106" t="s">
        <v>172</v>
      </c>
      <c r="AC66" s="106"/>
      <c r="AD66" s="106" t="s">
        <v>172</v>
      </c>
      <c r="AE66" s="26" t="s">
        <v>207</v>
      </c>
    </row>
    <row r="67" spans="2:31" ht="98.25" customHeight="1" thickTop="1" thickBot="1">
      <c r="B67" s="342"/>
      <c r="C67" s="352"/>
      <c r="D67" s="340"/>
      <c r="E67" s="58" t="s">
        <v>18</v>
      </c>
      <c r="F67" s="58"/>
      <c r="G67" s="295"/>
      <c r="H67" s="30" t="s">
        <v>41</v>
      </c>
      <c r="I67" s="94" t="s">
        <v>57</v>
      </c>
      <c r="J67" s="292" t="s">
        <v>58</v>
      </c>
      <c r="K67" s="293"/>
      <c r="L67" s="31">
        <v>19</v>
      </c>
      <c r="M67" s="95">
        <v>8</v>
      </c>
      <c r="N67" s="31" t="s">
        <v>65</v>
      </c>
      <c r="O67" s="95" t="s">
        <v>68</v>
      </c>
      <c r="P67" s="106" t="s">
        <v>65</v>
      </c>
      <c r="Q67" s="94">
        <v>2</v>
      </c>
      <c r="R67" s="106">
        <v>4</v>
      </c>
      <c r="S67" s="94">
        <f t="shared" si="18"/>
        <v>8</v>
      </c>
      <c r="T67" s="32" t="str">
        <f t="shared" si="19"/>
        <v>MEDIO</v>
      </c>
      <c r="U67" s="39">
        <v>10</v>
      </c>
      <c r="V67" s="31">
        <f t="shared" si="20"/>
        <v>80</v>
      </c>
      <c r="W67" s="3" t="s">
        <v>54</v>
      </c>
      <c r="X67" s="34" t="s">
        <v>52</v>
      </c>
      <c r="Y67" s="35"/>
      <c r="Z67" s="35"/>
      <c r="AA67" s="102" t="s">
        <v>46</v>
      </c>
      <c r="AB67" s="102" t="s">
        <v>114</v>
      </c>
      <c r="AC67" s="95"/>
      <c r="AD67" s="95" t="s">
        <v>112</v>
      </c>
      <c r="AE67" s="55" t="s">
        <v>185</v>
      </c>
    </row>
    <row r="68" spans="2:31" ht="87.75" customHeight="1" thickTop="1" thickBot="1">
      <c r="B68" s="342"/>
      <c r="C68" s="352"/>
      <c r="D68" s="340"/>
      <c r="E68" s="58"/>
      <c r="F68" s="58" t="s">
        <v>18</v>
      </c>
      <c r="G68" s="294" t="s">
        <v>51</v>
      </c>
      <c r="H68" s="104" t="s">
        <v>78</v>
      </c>
      <c r="I68" s="101" t="s">
        <v>108</v>
      </c>
      <c r="J68" s="292" t="s">
        <v>73</v>
      </c>
      <c r="K68" s="293"/>
      <c r="L68" s="31">
        <v>19</v>
      </c>
      <c r="M68" s="50">
        <v>8</v>
      </c>
      <c r="N68" s="49" t="s">
        <v>65</v>
      </c>
      <c r="O68" s="50" t="s">
        <v>65</v>
      </c>
      <c r="P68" s="106" t="s">
        <v>65</v>
      </c>
      <c r="Q68" s="98">
        <v>2</v>
      </c>
      <c r="R68" s="109">
        <v>2</v>
      </c>
      <c r="S68" s="98">
        <f t="shared" si="18"/>
        <v>4</v>
      </c>
      <c r="T68" s="15" t="str">
        <f t="shared" si="19"/>
        <v>BAJO</v>
      </c>
      <c r="U68" s="47">
        <v>10</v>
      </c>
      <c r="V68" s="40">
        <f t="shared" si="20"/>
        <v>40</v>
      </c>
      <c r="W68" s="81" t="s">
        <v>75</v>
      </c>
      <c r="X68" s="96" t="s">
        <v>52</v>
      </c>
      <c r="Y68" s="41"/>
      <c r="Z68" s="41"/>
      <c r="AA68" s="99" t="s">
        <v>138</v>
      </c>
      <c r="AB68" s="99" t="s">
        <v>151</v>
      </c>
      <c r="AC68" s="105"/>
      <c r="AD68" s="105" t="s">
        <v>148</v>
      </c>
      <c r="AE68" s="55" t="s">
        <v>152</v>
      </c>
    </row>
    <row r="69" spans="2:31" ht="108.75" customHeight="1" thickTop="1" thickBot="1">
      <c r="B69" s="342"/>
      <c r="C69" s="352"/>
      <c r="D69" s="340"/>
      <c r="E69" s="58" t="s">
        <v>18</v>
      </c>
      <c r="F69" s="58"/>
      <c r="G69" s="295"/>
      <c r="H69" s="30" t="s">
        <v>149</v>
      </c>
      <c r="I69" s="94" t="s">
        <v>154</v>
      </c>
      <c r="J69" s="292" t="s">
        <v>150</v>
      </c>
      <c r="K69" s="293"/>
      <c r="L69" s="31">
        <v>19</v>
      </c>
      <c r="M69" s="105">
        <v>8</v>
      </c>
      <c r="N69" s="40" t="s">
        <v>65</v>
      </c>
      <c r="O69" s="105" t="s">
        <v>65</v>
      </c>
      <c r="P69" s="109" t="s">
        <v>65</v>
      </c>
      <c r="Q69" s="94">
        <v>2</v>
      </c>
      <c r="R69" s="106">
        <v>4</v>
      </c>
      <c r="S69" s="94">
        <f t="shared" si="18"/>
        <v>8</v>
      </c>
      <c r="T69" s="32" t="str">
        <f t="shared" si="19"/>
        <v>MEDIO</v>
      </c>
      <c r="U69" s="39">
        <v>25</v>
      </c>
      <c r="V69" s="31">
        <f t="shared" si="20"/>
        <v>200</v>
      </c>
      <c r="W69" s="3" t="s">
        <v>38</v>
      </c>
      <c r="X69" s="34" t="s">
        <v>39</v>
      </c>
      <c r="Y69" s="41"/>
      <c r="Z69" s="41"/>
      <c r="AA69" s="106" t="s">
        <v>153</v>
      </c>
      <c r="AB69" s="106" t="s">
        <v>173</v>
      </c>
      <c r="AC69" s="99"/>
      <c r="AD69" s="99" t="s">
        <v>155</v>
      </c>
      <c r="AE69" s="70" t="s">
        <v>186</v>
      </c>
    </row>
    <row r="70" spans="2:31" ht="117" customHeight="1" thickTop="1" thickBot="1">
      <c r="B70" s="342"/>
      <c r="C70" s="352"/>
      <c r="D70" s="340"/>
      <c r="E70" s="58" t="s">
        <v>18</v>
      </c>
      <c r="F70" s="58"/>
      <c r="G70" s="294" t="s">
        <v>2</v>
      </c>
      <c r="H70" s="34" t="s">
        <v>59</v>
      </c>
      <c r="I70" s="94" t="s">
        <v>42</v>
      </c>
      <c r="J70" s="292" t="s">
        <v>43</v>
      </c>
      <c r="K70" s="293"/>
      <c r="L70" s="31">
        <v>19</v>
      </c>
      <c r="M70" s="40">
        <v>8</v>
      </c>
      <c r="N70" s="40" t="s">
        <v>65</v>
      </c>
      <c r="O70" s="109" t="s">
        <v>65</v>
      </c>
      <c r="P70" s="109" t="s">
        <v>50</v>
      </c>
      <c r="Q70" s="109">
        <v>2</v>
      </c>
      <c r="R70" s="109">
        <v>4</v>
      </c>
      <c r="S70" s="109">
        <f t="shared" si="18"/>
        <v>8</v>
      </c>
      <c r="T70" s="42" t="str">
        <f t="shared" si="19"/>
        <v>MEDIO</v>
      </c>
      <c r="U70" s="43">
        <v>10</v>
      </c>
      <c r="V70" s="31">
        <f t="shared" si="20"/>
        <v>80</v>
      </c>
      <c r="W70" s="46" t="s">
        <v>54</v>
      </c>
      <c r="X70" s="34" t="s">
        <v>52</v>
      </c>
      <c r="Y70" s="44"/>
      <c r="Z70" s="44"/>
      <c r="AA70" s="109" t="s">
        <v>139</v>
      </c>
      <c r="AB70" s="109" t="s">
        <v>140</v>
      </c>
      <c r="AC70" s="98"/>
      <c r="AD70" s="98" t="s">
        <v>118</v>
      </c>
      <c r="AE70" s="55" t="s">
        <v>141</v>
      </c>
    </row>
    <row r="71" spans="2:31" ht="93" customHeight="1" thickTop="1" thickBot="1">
      <c r="B71" s="342"/>
      <c r="C71" s="352"/>
      <c r="D71" s="340"/>
      <c r="E71" s="58"/>
      <c r="F71" s="58" t="s">
        <v>18</v>
      </c>
      <c r="G71" s="295"/>
      <c r="H71" s="97" t="s">
        <v>60</v>
      </c>
      <c r="I71" s="48" t="s">
        <v>61</v>
      </c>
      <c r="J71" s="292" t="s">
        <v>79</v>
      </c>
      <c r="K71" s="293"/>
      <c r="L71" s="31">
        <v>19</v>
      </c>
      <c r="M71" s="31">
        <v>8</v>
      </c>
      <c r="N71" s="31" t="s">
        <v>65</v>
      </c>
      <c r="O71" s="106" t="s">
        <v>65</v>
      </c>
      <c r="P71" s="106" t="s">
        <v>65</v>
      </c>
      <c r="Q71" s="106">
        <v>2</v>
      </c>
      <c r="R71" s="106">
        <v>4</v>
      </c>
      <c r="S71" s="106">
        <f t="shared" si="18"/>
        <v>8</v>
      </c>
      <c r="T71" s="32" t="str">
        <f t="shared" si="19"/>
        <v>MEDIO</v>
      </c>
      <c r="U71" s="33">
        <v>10</v>
      </c>
      <c r="V71" s="31">
        <f t="shared" si="20"/>
        <v>80</v>
      </c>
      <c r="W71" s="80" t="s">
        <v>54</v>
      </c>
      <c r="X71" s="34" t="s">
        <v>52</v>
      </c>
      <c r="Y71" s="45"/>
      <c r="Z71" s="45"/>
      <c r="AA71" s="106" t="s">
        <v>142</v>
      </c>
      <c r="AB71" s="106" t="s">
        <v>143</v>
      </c>
      <c r="AC71" s="94"/>
      <c r="AD71" s="94" t="s">
        <v>64</v>
      </c>
      <c r="AE71" s="55" t="s">
        <v>178</v>
      </c>
    </row>
    <row r="72" spans="2:31" ht="117" customHeight="1" thickTop="1" thickBot="1">
      <c r="B72" s="342"/>
      <c r="C72" s="352"/>
      <c r="D72" s="340"/>
      <c r="E72" s="58" t="s">
        <v>18</v>
      </c>
      <c r="F72" s="58"/>
      <c r="G72" s="294" t="s">
        <v>62</v>
      </c>
      <c r="H72" s="34" t="s">
        <v>44</v>
      </c>
      <c r="I72" s="94" t="s">
        <v>63</v>
      </c>
      <c r="J72" s="292" t="s">
        <v>47</v>
      </c>
      <c r="K72" s="293"/>
      <c r="L72" s="31">
        <v>19</v>
      </c>
      <c r="M72" s="40">
        <v>8</v>
      </c>
      <c r="N72" s="109" t="s">
        <v>65</v>
      </c>
      <c r="O72" s="109" t="s">
        <v>48</v>
      </c>
      <c r="P72" s="109" t="s">
        <v>65</v>
      </c>
      <c r="Q72" s="109">
        <v>2</v>
      </c>
      <c r="R72" s="109">
        <v>4</v>
      </c>
      <c r="S72" s="109">
        <f t="shared" si="18"/>
        <v>8</v>
      </c>
      <c r="T72" s="42" t="str">
        <f t="shared" si="19"/>
        <v>MEDIO</v>
      </c>
      <c r="U72" s="43">
        <v>25</v>
      </c>
      <c r="V72" s="40">
        <f t="shared" si="20"/>
        <v>200</v>
      </c>
      <c r="W72" s="46" t="s">
        <v>38</v>
      </c>
      <c r="X72" s="96" t="s">
        <v>39</v>
      </c>
      <c r="Y72" s="44"/>
      <c r="Z72" s="44"/>
      <c r="AA72" s="109" t="s">
        <v>145</v>
      </c>
      <c r="AB72" s="109" t="s">
        <v>144</v>
      </c>
      <c r="AC72" s="98"/>
      <c r="AD72" s="98" t="s">
        <v>49</v>
      </c>
      <c r="AE72" s="55" t="s">
        <v>180</v>
      </c>
    </row>
    <row r="73" spans="2:31" ht="111" customHeight="1" thickTop="1" thickBot="1">
      <c r="B73" s="342"/>
      <c r="C73" s="352"/>
      <c r="D73" s="340"/>
      <c r="E73" s="58" t="s">
        <v>18</v>
      </c>
      <c r="F73" s="58"/>
      <c r="G73" s="312"/>
      <c r="H73" s="294" t="s">
        <v>45</v>
      </c>
      <c r="I73" s="101" t="s">
        <v>69</v>
      </c>
      <c r="J73" s="292" t="s">
        <v>67</v>
      </c>
      <c r="K73" s="293"/>
      <c r="L73" s="31">
        <v>19</v>
      </c>
      <c r="M73" s="40">
        <v>8</v>
      </c>
      <c r="N73" s="109" t="s">
        <v>65</v>
      </c>
      <c r="O73" s="40" t="s">
        <v>65</v>
      </c>
      <c r="P73" s="109" t="s">
        <v>65</v>
      </c>
      <c r="Q73" s="109">
        <v>2</v>
      </c>
      <c r="R73" s="109">
        <v>4</v>
      </c>
      <c r="S73" s="109">
        <f t="shared" si="18"/>
        <v>8</v>
      </c>
      <c r="T73" s="42" t="str">
        <f t="shared" si="19"/>
        <v>MEDIO</v>
      </c>
      <c r="U73" s="33">
        <v>10</v>
      </c>
      <c r="V73" s="31">
        <f t="shared" si="20"/>
        <v>80</v>
      </c>
      <c r="W73" s="80" t="s">
        <v>54</v>
      </c>
      <c r="X73" s="34" t="s">
        <v>52</v>
      </c>
      <c r="Y73" s="45"/>
      <c r="Z73" s="45"/>
      <c r="AA73" s="106" t="s">
        <v>157</v>
      </c>
      <c r="AB73" s="106" t="s">
        <v>158</v>
      </c>
      <c r="AC73" s="109"/>
      <c r="AD73" s="109" t="s">
        <v>134</v>
      </c>
      <c r="AE73" s="71" t="s">
        <v>175</v>
      </c>
    </row>
    <row r="74" spans="2:31" ht="96" customHeight="1" thickTop="1" thickBot="1">
      <c r="B74" s="342"/>
      <c r="C74" s="353"/>
      <c r="D74" s="341"/>
      <c r="E74" s="91" t="s">
        <v>18</v>
      </c>
      <c r="F74" s="61"/>
      <c r="G74" s="97"/>
      <c r="H74" s="295"/>
      <c r="I74" s="109" t="s">
        <v>156</v>
      </c>
      <c r="J74" s="292" t="s">
        <v>92</v>
      </c>
      <c r="K74" s="293"/>
      <c r="L74" s="31">
        <v>19</v>
      </c>
      <c r="M74" s="13">
        <v>8</v>
      </c>
      <c r="N74" s="109" t="s">
        <v>65</v>
      </c>
      <c r="O74" s="105" t="s">
        <v>65</v>
      </c>
      <c r="P74" s="109" t="s">
        <v>65</v>
      </c>
      <c r="Q74" s="98">
        <v>2</v>
      </c>
      <c r="R74" s="98">
        <v>4</v>
      </c>
      <c r="S74" s="98">
        <f t="shared" si="18"/>
        <v>8</v>
      </c>
      <c r="T74" s="42" t="str">
        <f t="shared" si="19"/>
        <v>MEDIO</v>
      </c>
      <c r="U74" s="5">
        <v>25</v>
      </c>
      <c r="V74" s="40">
        <f t="shared" si="20"/>
        <v>200</v>
      </c>
      <c r="W74" s="57" t="s">
        <v>38</v>
      </c>
      <c r="X74" s="96" t="s">
        <v>39</v>
      </c>
      <c r="Y74" s="16"/>
      <c r="Z74" s="16"/>
      <c r="AA74" s="109" t="s">
        <v>159</v>
      </c>
      <c r="AB74" s="109" t="s">
        <v>160</v>
      </c>
      <c r="AC74" s="109"/>
      <c r="AD74" s="109" t="s">
        <v>161</v>
      </c>
      <c r="AE74" s="71" t="s">
        <v>162</v>
      </c>
    </row>
    <row r="75" spans="2:31" ht="132.75" customHeight="1" thickTop="1" thickBot="1">
      <c r="B75" s="342"/>
      <c r="C75" s="355" t="s">
        <v>221</v>
      </c>
      <c r="D75" s="354" t="s">
        <v>200</v>
      </c>
      <c r="E75" s="58" t="s">
        <v>18</v>
      </c>
      <c r="F75" s="58"/>
      <c r="G75" s="329" t="s">
        <v>1</v>
      </c>
      <c r="H75" s="30" t="s">
        <v>37</v>
      </c>
      <c r="I75" s="106" t="s">
        <v>55</v>
      </c>
      <c r="J75" s="292" t="s">
        <v>56</v>
      </c>
      <c r="K75" s="293"/>
      <c r="L75" s="31">
        <v>10</v>
      </c>
      <c r="M75" s="31">
        <v>8</v>
      </c>
      <c r="N75" s="102" t="s">
        <v>65</v>
      </c>
      <c r="O75" s="95" t="s">
        <v>66</v>
      </c>
      <c r="P75" s="106" t="s">
        <v>65</v>
      </c>
      <c r="Q75" s="94">
        <v>2</v>
      </c>
      <c r="R75" s="94">
        <v>4</v>
      </c>
      <c r="S75" s="94">
        <f t="shared" ref="S75:S83" si="21">Q75*R75</f>
        <v>8</v>
      </c>
      <c r="T75" s="32" t="str">
        <f t="shared" ref="T75:T83" si="22">IF(AND(S75&gt;=0,S75&lt;=4),"BAJO",IF(AND(S75&gt;=6,S75&lt;=8),"MEDIO",IF(AND(S75&gt;=10,S75&lt;=20),"ALTO",IF(AND(S75&gt;=24,S75&lt;=40),"MUYALTO"))))</f>
        <v>MEDIO</v>
      </c>
      <c r="U75" s="33">
        <v>10</v>
      </c>
      <c r="V75" s="33">
        <f t="shared" ref="V75:V83" si="23">S75*U75</f>
        <v>80</v>
      </c>
      <c r="W75" s="14" t="s">
        <v>54</v>
      </c>
      <c r="X75" s="34" t="s">
        <v>52</v>
      </c>
      <c r="Y75" s="35"/>
      <c r="Z75" s="35"/>
      <c r="AA75" s="52" t="s">
        <v>146</v>
      </c>
      <c r="AB75" s="52" t="s">
        <v>70</v>
      </c>
      <c r="AC75" s="110"/>
      <c r="AD75" s="110" t="s">
        <v>40</v>
      </c>
      <c r="AE75" s="69" t="s">
        <v>206</v>
      </c>
    </row>
    <row r="76" spans="2:31" ht="100.5" customHeight="1" thickTop="1" thickBot="1">
      <c r="B76" s="342"/>
      <c r="C76" s="356"/>
      <c r="D76" s="340"/>
      <c r="E76" s="58" t="s">
        <v>18</v>
      </c>
      <c r="F76" s="58"/>
      <c r="G76" s="312"/>
      <c r="H76" s="96" t="s">
        <v>0</v>
      </c>
      <c r="I76" s="94" t="s">
        <v>147</v>
      </c>
      <c r="J76" s="292" t="s">
        <v>96</v>
      </c>
      <c r="K76" s="293"/>
      <c r="L76" s="31">
        <v>10</v>
      </c>
      <c r="M76" s="36">
        <v>8</v>
      </c>
      <c r="N76" s="106" t="s">
        <v>65</v>
      </c>
      <c r="O76" s="106" t="s">
        <v>65</v>
      </c>
      <c r="P76" s="106" t="s">
        <v>65</v>
      </c>
      <c r="Q76" s="94">
        <v>2</v>
      </c>
      <c r="R76" s="94">
        <v>4</v>
      </c>
      <c r="S76" s="94">
        <f t="shared" si="21"/>
        <v>8</v>
      </c>
      <c r="T76" s="32" t="str">
        <f t="shared" si="22"/>
        <v>MEDIO</v>
      </c>
      <c r="U76" s="33">
        <v>10</v>
      </c>
      <c r="V76" s="33">
        <f t="shared" si="23"/>
        <v>80</v>
      </c>
      <c r="W76" s="14" t="s">
        <v>54</v>
      </c>
      <c r="X76" s="34" t="s">
        <v>52</v>
      </c>
      <c r="Y76" s="35"/>
      <c r="Z76" s="35"/>
      <c r="AA76" s="94" t="s">
        <v>171</v>
      </c>
      <c r="AB76" s="106" t="s">
        <v>172</v>
      </c>
      <c r="AC76" s="106"/>
      <c r="AD76" s="106" t="s">
        <v>172</v>
      </c>
      <c r="AE76" s="26" t="s">
        <v>207</v>
      </c>
    </row>
    <row r="77" spans="2:31" ht="98.25" customHeight="1" thickTop="1" thickBot="1">
      <c r="B77" s="342"/>
      <c r="C77" s="356"/>
      <c r="D77" s="340"/>
      <c r="E77" s="58" t="s">
        <v>18</v>
      </c>
      <c r="F77" s="58"/>
      <c r="G77" s="295"/>
      <c r="H77" s="30" t="s">
        <v>41</v>
      </c>
      <c r="I77" s="94" t="s">
        <v>57</v>
      </c>
      <c r="J77" s="292" t="s">
        <v>58</v>
      </c>
      <c r="K77" s="293"/>
      <c r="L77" s="31">
        <v>10</v>
      </c>
      <c r="M77" s="95">
        <v>8</v>
      </c>
      <c r="N77" s="31" t="s">
        <v>65</v>
      </c>
      <c r="O77" s="95" t="s">
        <v>68</v>
      </c>
      <c r="P77" s="106" t="s">
        <v>65</v>
      </c>
      <c r="Q77" s="94">
        <v>2</v>
      </c>
      <c r="R77" s="106">
        <v>4</v>
      </c>
      <c r="S77" s="94">
        <f t="shared" si="21"/>
        <v>8</v>
      </c>
      <c r="T77" s="32" t="str">
        <f t="shared" si="22"/>
        <v>MEDIO</v>
      </c>
      <c r="U77" s="39">
        <v>10</v>
      </c>
      <c r="V77" s="31">
        <f t="shared" si="23"/>
        <v>80</v>
      </c>
      <c r="W77" s="3" t="s">
        <v>54</v>
      </c>
      <c r="X77" s="34" t="s">
        <v>52</v>
      </c>
      <c r="Y77" s="35"/>
      <c r="Z77" s="35"/>
      <c r="AA77" s="102" t="s">
        <v>46</v>
      </c>
      <c r="AB77" s="102" t="s">
        <v>114</v>
      </c>
      <c r="AC77" s="95"/>
      <c r="AD77" s="95" t="s">
        <v>112</v>
      </c>
      <c r="AE77" s="55" t="s">
        <v>185</v>
      </c>
    </row>
    <row r="78" spans="2:31" ht="108.75" customHeight="1" thickTop="1" thickBot="1">
      <c r="B78" s="342"/>
      <c r="C78" s="356"/>
      <c r="D78" s="340"/>
      <c r="E78" s="58" t="s">
        <v>18</v>
      </c>
      <c r="F78" s="58"/>
      <c r="G78" s="100"/>
      <c r="H78" s="30" t="s">
        <v>149</v>
      </c>
      <c r="I78" s="94" t="s">
        <v>154</v>
      </c>
      <c r="J78" s="292" t="s">
        <v>150</v>
      </c>
      <c r="K78" s="293"/>
      <c r="L78" s="31">
        <v>10</v>
      </c>
      <c r="M78" s="105">
        <v>8</v>
      </c>
      <c r="N78" s="40" t="s">
        <v>65</v>
      </c>
      <c r="O78" s="105" t="s">
        <v>65</v>
      </c>
      <c r="P78" s="109" t="s">
        <v>65</v>
      </c>
      <c r="Q78" s="94">
        <v>2</v>
      </c>
      <c r="R78" s="106">
        <v>4</v>
      </c>
      <c r="S78" s="94">
        <f t="shared" si="21"/>
        <v>8</v>
      </c>
      <c r="T78" s="32" t="str">
        <f t="shared" si="22"/>
        <v>MEDIO</v>
      </c>
      <c r="U78" s="39">
        <v>25</v>
      </c>
      <c r="V78" s="31">
        <f t="shared" si="23"/>
        <v>200</v>
      </c>
      <c r="W78" s="3" t="s">
        <v>38</v>
      </c>
      <c r="X78" s="34" t="s">
        <v>39</v>
      </c>
      <c r="Y78" s="41"/>
      <c r="Z78" s="41"/>
      <c r="AA78" s="106" t="s">
        <v>153</v>
      </c>
      <c r="AB78" s="106" t="s">
        <v>173</v>
      </c>
      <c r="AC78" s="99"/>
      <c r="AD78" s="99" t="s">
        <v>155</v>
      </c>
      <c r="AE78" s="70" t="s">
        <v>186</v>
      </c>
    </row>
    <row r="79" spans="2:31" ht="117" customHeight="1" thickTop="1" thickBot="1">
      <c r="B79" s="342"/>
      <c r="C79" s="356"/>
      <c r="D79" s="340"/>
      <c r="E79" s="58" t="s">
        <v>18</v>
      </c>
      <c r="F79" s="58"/>
      <c r="G79" s="294" t="s">
        <v>2</v>
      </c>
      <c r="H79" s="34" t="s">
        <v>59</v>
      </c>
      <c r="I79" s="94" t="s">
        <v>42</v>
      </c>
      <c r="J79" s="292" t="s">
        <v>43</v>
      </c>
      <c r="K79" s="293"/>
      <c r="L79" s="31">
        <v>10</v>
      </c>
      <c r="M79" s="40">
        <v>8</v>
      </c>
      <c r="N79" s="40" t="s">
        <v>65</v>
      </c>
      <c r="O79" s="109" t="s">
        <v>65</v>
      </c>
      <c r="P79" s="109" t="s">
        <v>50</v>
      </c>
      <c r="Q79" s="109">
        <v>2</v>
      </c>
      <c r="R79" s="109">
        <v>4</v>
      </c>
      <c r="S79" s="109">
        <f t="shared" si="21"/>
        <v>8</v>
      </c>
      <c r="T79" s="42" t="str">
        <f t="shared" si="22"/>
        <v>MEDIO</v>
      </c>
      <c r="U79" s="43">
        <v>10</v>
      </c>
      <c r="V79" s="31">
        <f t="shared" si="23"/>
        <v>80</v>
      </c>
      <c r="W79" s="46" t="s">
        <v>54</v>
      </c>
      <c r="X79" s="34" t="s">
        <v>52</v>
      </c>
      <c r="Y79" s="44"/>
      <c r="Z79" s="44"/>
      <c r="AA79" s="109" t="s">
        <v>139</v>
      </c>
      <c r="AB79" s="109" t="s">
        <v>140</v>
      </c>
      <c r="AC79" s="98"/>
      <c r="AD79" s="98" t="s">
        <v>118</v>
      </c>
      <c r="AE79" s="55" t="s">
        <v>141</v>
      </c>
    </row>
    <row r="80" spans="2:31" ht="93" customHeight="1" thickTop="1" thickBot="1">
      <c r="B80" s="342"/>
      <c r="C80" s="356"/>
      <c r="D80" s="340"/>
      <c r="E80" s="58"/>
      <c r="F80" s="58" t="s">
        <v>18</v>
      </c>
      <c r="G80" s="295"/>
      <c r="H80" s="97" t="s">
        <v>60</v>
      </c>
      <c r="I80" s="48" t="s">
        <v>61</v>
      </c>
      <c r="J80" s="292" t="s">
        <v>79</v>
      </c>
      <c r="K80" s="293"/>
      <c r="L80" s="31">
        <v>10</v>
      </c>
      <c r="M80" s="31">
        <v>8</v>
      </c>
      <c r="N80" s="31" t="s">
        <v>65</v>
      </c>
      <c r="O80" s="106" t="s">
        <v>65</v>
      </c>
      <c r="P80" s="106" t="s">
        <v>65</v>
      </c>
      <c r="Q80" s="106">
        <v>2</v>
      </c>
      <c r="R80" s="106">
        <v>4</v>
      </c>
      <c r="S80" s="106">
        <f t="shared" si="21"/>
        <v>8</v>
      </c>
      <c r="T80" s="32" t="str">
        <f t="shared" si="22"/>
        <v>MEDIO</v>
      </c>
      <c r="U80" s="33">
        <v>10</v>
      </c>
      <c r="V80" s="31">
        <f t="shared" si="23"/>
        <v>80</v>
      </c>
      <c r="W80" s="80" t="s">
        <v>54</v>
      </c>
      <c r="X80" s="34" t="s">
        <v>52</v>
      </c>
      <c r="Y80" s="45"/>
      <c r="Z80" s="45"/>
      <c r="AA80" s="106" t="s">
        <v>142</v>
      </c>
      <c r="AB80" s="106" t="s">
        <v>143</v>
      </c>
      <c r="AC80" s="94"/>
      <c r="AD80" s="94" t="s">
        <v>64</v>
      </c>
      <c r="AE80" s="55" t="s">
        <v>178</v>
      </c>
    </row>
    <row r="81" spans="2:31" ht="117" customHeight="1" thickTop="1" thickBot="1">
      <c r="B81" s="342"/>
      <c r="C81" s="356"/>
      <c r="D81" s="340"/>
      <c r="E81" s="58" t="s">
        <v>18</v>
      </c>
      <c r="F81" s="58"/>
      <c r="G81" s="294" t="s">
        <v>62</v>
      </c>
      <c r="H81" s="34" t="s">
        <v>44</v>
      </c>
      <c r="I81" s="94" t="s">
        <v>63</v>
      </c>
      <c r="J81" s="292" t="s">
        <v>47</v>
      </c>
      <c r="K81" s="293"/>
      <c r="L81" s="31">
        <v>10</v>
      </c>
      <c r="M81" s="40">
        <v>8</v>
      </c>
      <c r="N81" s="109" t="s">
        <v>65</v>
      </c>
      <c r="O81" s="109" t="s">
        <v>48</v>
      </c>
      <c r="P81" s="109" t="s">
        <v>65</v>
      </c>
      <c r="Q81" s="109">
        <v>2</v>
      </c>
      <c r="R81" s="109">
        <v>4</v>
      </c>
      <c r="S81" s="109">
        <f t="shared" si="21"/>
        <v>8</v>
      </c>
      <c r="T81" s="42" t="str">
        <f t="shared" si="22"/>
        <v>MEDIO</v>
      </c>
      <c r="U81" s="43">
        <v>25</v>
      </c>
      <c r="V81" s="40">
        <f t="shared" si="23"/>
        <v>200</v>
      </c>
      <c r="W81" s="46" t="s">
        <v>38</v>
      </c>
      <c r="X81" s="96" t="s">
        <v>39</v>
      </c>
      <c r="Y81" s="44"/>
      <c r="Z81" s="44"/>
      <c r="AA81" s="109" t="s">
        <v>145</v>
      </c>
      <c r="AB81" s="109" t="s">
        <v>144</v>
      </c>
      <c r="AC81" s="98"/>
      <c r="AD81" s="98" t="s">
        <v>49</v>
      </c>
      <c r="AE81" s="55" t="s">
        <v>180</v>
      </c>
    </row>
    <row r="82" spans="2:31" ht="111" customHeight="1" thickTop="1" thickBot="1">
      <c r="B82" s="342"/>
      <c r="C82" s="356"/>
      <c r="D82" s="340"/>
      <c r="E82" s="58" t="s">
        <v>18</v>
      </c>
      <c r="F82" s="58"/>
      <c r="G82" s="312"/>
      <c r="H82" s="294" t="s">
        <v>45</v>
      </c>
      <c r="I82" s="101" t="s">
        <v>69</v>
      </c>
      <c r="J82" s="292" t="s">
        <v>67</v>
      </c>
      <c r="K82" s="293"/>
      <c r="L82" s="31">
        <v>10</v>
      </c>
      <c r="M82" s="40">
        <v>8</v>
      </c>
      <c r="N82" s="109" t="s">
        <v>65</v>
      </c>
      <c r="O82" s="40" t="s">
        <v>65</v>
      </c>
      <c r="P82" s="109" t="s">
        <v>65</v>
      </c>
      <c r="Q82" s="109">
        <v>2</v>
      </c>
      <c r="R82" s="109">
        <v>4</v>
      </c>
      <c r="S82" s="109">
        <f t="shared" si="21"/>
        <v>8</v>
      </c>
      <c r="T82" s="42" t="str">
        <f t="shared" si="22"/>
        <v>MEDIO</v>
      </c>
      <c r="U82" s="33">
        <v>10</v>
      </c>
      <c r="V82" s="31">
        <f t="shared" si="23"/>
        <v>80</v>
      </c>
      <c r="W82" s="80" t="s">
        <v>54</v>
      </c>
      <c r="X82" s="34" t="s">
        <v>52</v>
      </c>
      <c r="Y82" s="45"/>
      <c r="Z82" s="45"/>
      <c r="AA82" s="106" t="s">
        <v>157</v>
      </c>
      <c r="AB82" s="106" t="s">
        <v>158</v>
      </c>
      <c r="AC82" s="109"/>
      <c r="AD82" s="109" t="s">
        <v>134</v>
      </c>
      <c r="AE82" s="71" t="s">
        <v>175</v>
      </c>
    </row>
    <row r="83" spans="2:31" ht="96" customHeight="1" thickTop="1" thickBot="1">
      <c r="B83" s="342"/>
      <c r="C83" s="357"/>
      <c r="D83" s="341"/>
      <c r="E83" s="91" t="s">
        <v>18</v>
      </c>
      <c r="F83" s="61"/>
      <c r="G83" s="97"/>
      <c r="H83" s="295"/>
      <c r="I83" s="109" t="s">
        <v>156</v>
      </c>
      <c r="J83" s="292" t="s">
        <v>92</v>
      </c>
      <c r="K83" s="293"/>
      <c r="L83" s="31">
        <v>10</v>
      </c>
      <c r="M83" s="13">
        <v>8</v>
      </c>
      <c r="N83" s="109" t="s">
        <v>65</v>
      </c>
      <c r="O83" s="105" t="s">
        <v>65</v>
      </c>
      <c r="P83" s="109" t="s">
        <v>65</v>
      </c>
      <c r="Q83" s="98">
        <v>2</v>
      </c>
      <c r="R83" s="98">
        <v>4</v>
      </c>
      <c r="S83" s="98">
        <f t="shared" si="21"/>
        <v>8</v>
      </c>
      <c r="T83" s="42" t="str">
        <f t="shared" si="22"/>
        <v>MEDIO</v>
      </c>
      <c r="U83" s="5">
        <v>25</v>
      </c>
      <c r="V83" s="40">
        <f t="shared" si="23"/>
        <v>200</v>
      </c>
      <c r="W83" s="57" t="s">
        <v>38</v>
      </c>
      <c r="X83" s="96" t="s">
        <v>39</v>
      </c>
      <c r="Y83" s="16"/>
      <c r="Z83" s="16"/>
      <c r="AA83" s="109" t="s">
        <v>159</v>
      </c>
      <c r="AB83" s="109" t="s">
        <v>160</v>
      </c>
      <c r="AC83" s="109"/>
      <c r="AD83" s="109" t="s">
        <v>161</v>
      </c>
      <c r="AE83" s="71" t="s">
        <v>162</v>
      </c>
    </row>
    <row r="84" spans="2:31" ht="132.75" customHeight="1" thickTop="1" thickBot="1">
      <c r="B84" s="358"/>
      <c r="C84" s="359" t="s">
        <v>222</v>
      </c>
      <c r="D84" s="354" t="s">
        <v>200</v>
      </c>
      <c r="E84" s="58" t="s">
        <v>18</v>
      </c>
      <c r="F84" s="58"/>
      <c r="G84" s="329" t="s">
        <v>1</v>
      </c>
      <c r="H84" s="30" t="s">
        <v>37</v>
      </c>
      <c r="I84" s="106" t="s">
        <v>55</v>
      </c>
      <c r="J84" s="292" t="s">
        <v>56</v>
      </c>
      <c r="K84" s="293"/>
      <c r="L84" s="31">
        <v>10</v>
      </c>
      <c r="M84" s="31">
        <v>8</v>
      </c>
      <c r="N84" s="102" t="s">
        <v>65</v>
      </c>
      <c r="O84" s="95" t="s">
        <v>66</v>
      </c>
      <c r="P84" s="106" t="s">
        <v>65</v>
      </c>
      <c r="Q84" s="94">
        <v>2</v>
      </c>
      <c r="R84" s="94">
        <v>4</v>
      </c>
      <c r="S84" s="94">
        <f t="shared" ref="S84:S92" si="24">Q84*R84</f>
        <v>8</v>
      </c>
      <c r="T84" s="32" t="str">
        <f t="shared" ref="T84:T92" si="25">IF(AND(S84&gt;=0,S84&lt;=4),"BAJO",IF(AND(S84&gt;=6,S84&lt;=8),"MEDIO",IF(AND(S84&gt;=10,S84&lt;=20),"ALTO",IF(AND(S84&gt;=24,S84&lt;=40),"MUYALTO"))))</f>
        <v>MEDIO</v>
      </c>
      <c r="U84" s="33">
        <v>10</v>
      </c>
      <c r="V84" s="33">
        <f t="shared" ref="V84:V92" si="26">S84*U84</f>
        <v>80</v>
      </c>
      <c r="W84" s="14" t="s">
        <v>54</v>
      </c>
      <c r="X84" s="34" t="s">
        <v>52</v>
      </c>
      <c r="Y84" s="35"/>
      <c r="Z84" s="35"/>
      <c r="AA84" s="52" t="s">
        <v>146</v>
      </c>
      <c r="AB84" s="52" t="s">
        <v>70</v>
      </c>
      <c r="AC84" s="110"/>
      <c r="AD84" s="110" t="s">
        <v>40</v>
      </c>
      <c r="AE84" s="69" t="s">
        <v>206</v>
      </c>
    </row>
    <row r="85" spans="2:31" ht="100.5" customHeight="1" thickTop="1" thickBot="1">
      <c r="B85" s="358"/>
      <c r="C85" s="360"/>
      <c r="D85" s="340"/>
      <c r="E85" s="58" t="s">
        <v>18</v>
      </c>
      <c r="F85" s="58"/>
      <c r="G85" s="312"/>
      <c r="H85" s="96" t="s">
        <v>0</v>
      </c>
      <c r="I85" s="94" t="s">
        <v>147</v>
      </c>
      <c r="J85" s="292" t="s">
        <v>96</v>
      </c>
      <c r="K85" s="293"/>
      <c r="L85" s="31">
        <v>10</v>
      </c>
      <c r="M85" s="36">
        <v>8</v>
      </c>
      <c r="N85" s="106" t="s">
        <v>65</v>
      </c>
      <c r="O85" s="106" t="s">
        <v>65</v>
      </c>
      <c r="P85" s="106" t="s">
        <v>65</v>
      </c>
      <c r="Q85" s="94">
        <v>2</v>
      </c>
      <c r="R85" s="94">
        <v>4</v>
      </c>
      <c r="S85" s="94">
        <f t="shared" si="24"/>
        <v>8</v>
      </c>
      <c r="T85" s="32" t="str">
        <f t="shared" si="25"/>
        <v>MEDIO</v>
      </c>
      <c r="U85" s="33">
        <v>10</v>
      </c>
      <c r="V85" s="33">
        <f t="shared" si="26"/>
        <v>80</v>
      </c>
      <c r="W85" s="14" t="s">
        <v>54</v>
      </c>
      <c r="X85" s="34" t="s">
        <v>52</v>
      </c>
      <c r="Y85" s="35"/>
      <c r="Z85" s="35"/>
      <c r="AA85" s="94" t="s">
        <v>171</v>
      </c>
      <c r="AB85" s="106" t="s">
        <v>172</v>
      </c>
      <c r="AC85" s="106"/>
      <c r="AD85" s="106" t="s">
        <v>172</v>
      </c>
      <c r="AE85" s="26" t="s">
        <v>207</v>
      </c>
    </row>
    <row r="86" spans="2:31" ht="98.25" customHeight="1" thickTop="1" thickBot="1">
      <c r="B86" s="358"/>
      <c r="C86" s="360"/>
      <c r="D86" s="340"/>
      <c r="E86" s="58" t="s">
        <v>18</v>
      </c>
      <c r="F86" s="58"/>
      <c r="G86" s="295"/>
      <c r="H86" s="30" t="s">
        <v>41</v>
      </c>
      <c r="I86" s="94" t="s">
        <v>57</v>
      </c>
      <c r="J86" s="292" t="s">
        <v>58</v>
      </c>
      <c r="K86" s="293"/>
      <c r="L86" s="31">
        <v>10</v>
      </c>
      <c r="M86" s="95">
        <v>8</v>
      </c>
      <c r="N86" s="31" t="s">
        <v>65</v>
      </c>
      <c r="O86" s="95" t="s">
        <v>68</v>
      </c>
      <c r="P86" s="106" t="s">
        <v>65</v>
      </c>
      <c r="Q86" s="94">
        <v>2</v>
      </c>
      <c r="R86" s="106">
        <v>4</v>
      </c>
      <c r="S86" s="94">
        <f t="shared" si="24"/>
        <v>8</v>
      </c>
      <c r="T86" s="32" t="str">
        <f t="shared" si="25"/>
        <v>MEDIO</v>
      </c>
      <c r="U86" s="39">
        <v>10</v>
      </c>
      <c r="V86" s="31">
        <f t="shared" si="26"/>
        <v>80</v>
      </c>
      <c r="W86" s="3" t="s">
        <v>54</v>
      </c>
      <c r="X86" s="34" t="s">
        <v>52</v>
      </c>
      <c r="Y86" s="35"/>
      <c r="Z86" s="35"/>
      <c r="AA86" s="102" t="s">
        <v>46</v>
      </c>
      <c r="AB86" s="102" t="s">
        <v>114</v>
      </c>
      <c r="AC86" s="95"/>
      <c r="AD86" s="95" t="s">
        <v>112</v>
      </c>
      <c r="AE86" s="55" t="s">
        <v>185</v>
      </c>
    </row>
    <row r="87" spans="2:31" ht="108.75" customHeight="1" thickTop="1" thickBot="1">
      <c r="B87" s="358"/>
      <c r="C87" s="360"/>
      <c r="D87" s="340"/>
      <c r="E87" s="58" t="s">
        <v>18</v>
      </c>
      <c r="F87" s="58"/>
      <c r="G87" s="100"/>
      <c r="H87" s="30" t="s">
        <v>149</v>
      </c>
      <c r="I87" s="94" t="s">
        <v>154</v>
      </c>
      <c r="J87" s="292" t="s">
        <v>150</v>
      </c>
      <c r="K87" s="293"/>
      <c r="L87" s="31">
        <v>10</v>
      </c>
      <c r="M87" s="105">
        <v>8</v>
      </c>
      <c r="N87" s="40" t="s">
        <v>65</v>
      </c>
      <c r="O87" s="105" t="s">
        <v>65</v>
      </c>
      <c r="P87" s="109" t="s">
        <v>65</v>
      </c>
      <c r="Q87" s="94">
        <v>2</v>
      </c>
      <c r="R87" s="106">
        <v>4</v>
      </c>
      <c r="S87" s="94">
        <f t="shared" si="24"/>
        <v>8</v>
      </c>
      <c r="T87" s="32" t="str">
        <f t="shared" si="25"/>
        <v>MEDIO</v>
      </c>
      <c r="U87" s="39">
        <v>25</v>
      </c>
      <c r="V87" s="31">
        <f t="shared" si="26"/>
        <v>200</v>
      </c>
      <c r="W87" s="3" t="s">
        <v>38</v>
      </c>
      <c r="X87" s="34" t="s">
        <v>39</v>
      </c>
      <c r="Y87" s="41"/>
      <c r="Z87" s="41"/>
      <c r="AA87" s="106" t="s">
        <v>153</v>
      </c>
      <c r="AB87" s="106" t="s">
        <v>173</v>
      </c>
      <c r="AC87" s="99"/>
      <c r="AD87" s="99" t="s">
        <v>155</v>
      </c>
      <c r="AE87" s="70" t="s">
        <v>186</v>
      </c>
    </row>
    <row r="88" spans="2:31" ht="117" customHeight="1" thickTop="1" thickBot="1">
      <c r="B88" s="358"/>
      <c r="C88" s="360"/>
      <c r="D88" s="340"/>
      <c r="E88" s="58" t="s">
        <v>18</v>
      </c>
      <c r="F88" s="58"/>
      <c r="G88" s="294" t="s">
        <v>2</v>
      </c>
      <c r="H88" s="34" t="s">
        <v>59</v>
      </c>
      <c r="I88" s="94" t="s">
        <v>42</v>
      </c>
      <c r="J88" s="292" t="s">
        <v>43</v>
      </c>
      <c r="K88" s="293"/>
      <c r="L88" s="31">
        <v>10</v>
      </c>
      <c r="M88" s="40">
        <v>8</v>
      </c>
      <c r="N88" s="40" t="s">
        <v>65</v>
      </c>
      <c r="O88" s="109" t="s">
        <v>65</v>
      </c>
      <c r="P88" s="109" t="s">
        <v>50</v>
      </c>
      <c r="Q88" s="109">
        <v>2</v>
      </c>
      <c r="R88" s="109">
        <v>4</v>
      </c>
      <c r="S88" s="109">
        <f t="shared" si="24"/>
        <v>8</v>
      </c>
      <c r="T88" s="42" t="str">
        <f t="shared" si="25"/>
        <v>MEDIO</v>
      </c>
      <c r="U88" s="43">
        <v>10</v>
      </c>
      <c r="V88" s="31">
        <f t="shared" si="26"/>
        <v>80</v>
      </c>
      <c r="W88" s="46" t="s">
        <v>54</v>
      </c>
      <c r="X88" s="34" t="s">
        <v>52</v>
      </c>
      <c r="Y88" s="44"/>
      <c r="Z88" s="44"/>
      <c r="AA88" s="109" t="s">
        <v>139</v>
      </c>
      <c r="AB88" s="109" t="s">
        <v>140</v>
      </c>
      <c r="AC88" s="98"/>
      <c r="AD88" s="98" t="s">
        <v>118</v>
      </c>
      <c r="AE88" s="55" t="s">
        <v>141</v>
      </c>
    </row>
    <row r="89" spans="2:31" ht="93" customHeight="1" thickTop="1" thickBot="1">
      <c r="B89" s="358"/>
      <c r="C89" s="360"/>
      <c r="D89" s="340"/>
      <c r="E89" s="58"/>
      <c r="F89" s="58" t="s">
        <v>18</v>
      </c>
      <c r="G89" s="295"/>
      <c r="H89" s="97" t="s">
        <v>60</v>
      </c>
      <c r="I89" s="48" t="s">
        <v>61</v>
      </c>
      <c r="J89" s="292" t="s">
        <v>79</v>
      </c>
      <c r="K89" s="293"/>
      <c r="L89" s="31">
        <v>10</v>
      </c>
      <c r="M89" s="31">
        <v>8</v>
      </c>
      <c r="N89" s="31" t="s">
        <v>65</v>
      </c>
      <c r="O89" s="106" t="s">
        <v>65</v>
      </c>
      <c r="P89" s="106" t="s">
        <v>65</v>
      </c>
      <c r="Q89" s="106">
        <v>2</v>
      </c>
      <c r="R89" s="106">
        <v>4</v>
      </c>
      <c r="S89" s="106">
        <f t="shared" si="24"/>
        <v>8</v>
      </c>
      <c r="T89" s="32" t="str">
        <f t="shared" si="25"/>
        <v>MEDIO</v>
      </c>
      <c r="U89" s="33">
        <v>10</v>
      </c>
      <c r="V89" s="31">
        <f t="shared" si="26"/>
        <v>80</v>
      </c>
      <c r="W89" s="80" t="s">
        <v>54</v>
      </c>
      <c r="X89" s="34" t="s">
        <v>52</v>
      </c>
      <c r="Y89" s="45"/>
      <c r="Z89" s="45"/>
      <c r="AA89" s="106" t="s">
        <v>142</v>
      </c>
      <c r="AB89" s="106" t="s">
        <v>143</v>
      </c>
      <c r="AC89" s="94"/>
      <c r="AD89" s="94" t="s">
        <v>64</v>
      </c>
      <c r="AE89" s="55" t="s">
        <v>178</v>
      </c>
    </row>
    <row r="90" spans="2:31" ht="117" customHeight="1" thickTop="1" thickBot="1">
      <c r="B90" s="358"/>
      <c r="C90" s="360"/>
      <c r="D90" s="340"/>
      <c r="E90" s="58" t="s">
        <v>18</v>
      </c>
      <c r="F90" s="58"/>
      <c r="G90" s="294" t="s">
        <v>62</v>
      </c>
      <c r="H90" s="34" t="s">
        <v>44</v>
      </c>
      <c r="I90" s="94" t="s">
        <v>63</v>
      </c>
      <c r="J90" s="292" t="s">
        <v>47</v>
      </c>
      <c r="K90" s="293"/>
      <c r="L90" s="31">
        <v>10</v>
      </c>
      <c r="M90" s="40">
        <v>8</v>
      </c>
      <c r="N90" s="109" t="s">
        <v>65</v>
      </c>
      <c r="O90" s="109" t="s">
        <v>48</v>
      </c>
      <c r="P90" s="109" t="s">
        <v>65</v>
      </c>
      <c r="Q90" s="109">
        <v>2</v>
      </c>
      <c r="R90" s="109">
        <v>4</v>
      </c>
      <c r="S90" s="109">
        <f t="shared" si="24"/>
        <v>8</v>
      </c>
      <c r="T90" s="42" t="str">
        <f t="shared" si="25"/>
        <v>MEDIO</v>
      </c>
      <c r="U90" s="43">
        <v>25</v>
      </c>
      <c r="V90" s="40">
        <f t="shared" si="26"/>
        <v>200</v>
      </c>
      <c r="W90" s="46" t="s">
        <v>38</v>
      </c>
      <c r="X90" s="96" t="s">
        <v>39</v>
      </c>
      <c r="Y90" s="44"/>
      <c r="Z90" s="44"/>
      <c r="AA90" s="109" t="s">
        <v>145</v>
      </c>
      <c r="AB90" s="109" t="s">
        <v>144</v>
      </c>
      <c r="AC90" s="98"/>
      <c r="AD90" s="98" t="s">
        <v>49</v>
      </c>
      <c r="AE90" s="55" t="s">
        <v>180</v>
      </c>
    </row>
    <row r="91" spans="2:31" ht="111" customHeight="1" thickTop="1" thickBot="1">
      <c r="B91" s="358"/>
      <c r="C91" s="360"/>
      <c r="D91" s="340"/>
      <c r="E91" s="58" t="s">
        <v>18</v>
      </c>
      <c r="F91" s="58"/>
      <c r="G91" s="312"/>
      <c r="H91" s="294" t="s">
        <v>45</v>
      </c>
      <c r="I91" s="101" t="s">
        <v>69</v>
      </c>
      <c r="J91" s="292" t="s">
        <v>67</v>
      </c>
      <c r="K91" s="293"/>
      <c r="L91" s="31">
        <v>10</v>
      </c>
      <c r="M91" s="40">
        <v>8</v>
      </c>
      <c r="N91" s="109" t="s">
        <v>65</v>
      </c>
      <c r="O91" s="40" t="s">
        <v>65</v>
      </c>
      <c r="P91" s="109" t="s">
        <v>65</v>
      </c>
      <c r="Q91" s="109">
        <v>2</v>
      </c>
      <c r="R91" s="109">
        <v>4</v>
      </c>
      <c r="S91" s="109">
        <f t="shared" si="24"/>
        <v>8</v>
      </c>
      <c r="T91" s="42" t="str">
        <f t="shared" si="25"/>
        <v>MEDIO</v>
      </c>
      <c r="U91" s="33">
        <v>10</v>
      </c>
      <c r="V91" s="31">
        <f t="shared" si="26"/>
        <v>80</v>
      </c>
      <c r="W91" s="80" t="s">
        <v>54</v>
      </c>
      <c r="X91" s="34" t="s">
        <v>52</v>
      </c>
      <c r="Y91" s="45"/>
      <c r="Z91" s="45"/>
      <c r="AA91" s="106" t="s">
        <v>157</v>
      </c>
      <c r="AB91" s="106" t="s">
        <v>158</v>
      </c>
      <c r="AC91" s="109"/>
      <c r="AD91" s="109" t="s">
        <v>134</v>
      </c>
      <c r="AE91" s="71" t="s">
        <v>175</v>
      </c>
    </row>
    <row r="92" spans="2:31" ht="96" customHeight="1" thickTop="1" thickBot="1">
      <c r="B92" s="358"/>
      <c r="C92" s="361"/>
      <c r="D92" s="341"/>
      <c r="E92" s="91" t="s">
        <v>18</v>
      </c>
      <c r="F92" s="61"/>
      <c r="G92" s="97"/>
      <c r="H92" s="295"/>
      <c r="I92" s="109" t="s">
        <v>156</v>
      </c>
      <c r="J92" s="292" t="s">
        <v>92</v>
      </c>
      <c r="K92" s="293"/>
      <c r="L92" s="31">
        <v>10</v>
      </c>
      <c r="M92" s="13">
        <v>8</v>
      </c>
      <c r="N92" s="109" t="s">
        <v>65</v>
      </c>
      <c r="O92" s="105" t="s">
        <v>65</v>
      </c>
      <c r="P92" s="109" t="s">
        <v>65</v>
      </c>
      <c r="Q92" s="98">
        <v>2</v>
      </c>
      <c r="R92" s="98">
        <v>4</v>
      </c>
      <c r="S92" s="98">
        <f t="shared" si="24"/>
        <v>8</v>
      </c>
      <c r="T92" s="42" t="str">
        <f t="shared" si="25"/>
        <v>MEDIO</v>
      </c>
      <c r="U92" s="5">
        <v>25</v>
      </c>
      <c r="V92" s="40">
        <f t="shared" si="26"/>
        <v>200</v>
      </c>
      <c r="W92" s="57" t="s">
        <v>38</v>
      </c>
      <c r="X92" s="96" t="s">
        <v>39</v>
      </c>
      <c r="Y92" s="16"/>
      <c r="Z92" s="16"/>
      <c r="AA92" s="109" t="s">
        <v>159</v>
      </c>
      <c r="AB92" s="109" t="s">
        <v>160</v>
      </c>
      <c r="AC92" s="109"/>
      <c r="AD92" s="109" t="s">
        <v>161</v>
      </c>
      <c r="AE92" s="71" t="s">
        <v>162</v>
      </c>
    </row>
    <row r="93" spans="2:31" ht="132.75" customHeight="1" thickTop="1" thickBot="1">
      <c r="B93" s="358"/>
      <c r="C93" s="362" t="s">
        <v>223</v>
      </c>
      <c r="D93" s="354" t="s">
        <v>200</v>
      </c>
      <c r="E93" s="58" t="s">
        <v>18</v>
      </c>
      <c r="F93" s="58"/>
      <c r="G93" s="329" t="s">
        <v>1</v>
      </c>
      <c r="H93" s="30" t="s">
        <v>37</v>
      </c>
      <c r="I93" s="106" t="s">
        <v>55</v>
      </c>
      <c r="J93" s="292" t="s">
        <v>56</v>
      </c>
      <c r="K93" s="293"/>
      <c r="L93" s="31">
        <v>10</v>
      </c>
      <c r="M93" s="31">
        <v>8</v>
      </c>
      <c r="N93" s="102" t="s">
        <v>65</v>
      </c>
      <c r="O93" s="95" t="s">
        <v>66</v>
      </c>
      <c r="P93" s="106" t="s">
        <v>65</v>
      </c>
      <c r="Q93" s="94">
        <v>2</v>
      </c>
      <c r="R93" s="94">
        <v>4</v>
      </c>
      <c r="S93" s="94">
        <f t="shared" ref="S93:S101" si="27">Q93*R93</f>
        <v>8</v>
      </c>
      <c r="T93" s="32" t="str">
        <f t="shared" ref="T93:T101" si="28">IF(AND(S93&gt;=0,S93&lt;=4),"BAJO",IF(AND(S93&gt;=6,S93&lt;=8),"MEDIO",IF(AND(S93&gt;=10,S93&lt;=20),"ALTO",IF(AND(S93&gt;=24,S93&lt;=40),"MUYALTO"))))</f>
        <v>MEDIO</v>
      </c>
      <c r="U93" s="33">
        <v>10</v>
      </c>
      <c r="V93" s="33">
        <f t="shared" ref="V93:V101" si="29">S93*U93</f>
        <v>80</v>
      </c>
      <c r="W93" s="14" t="s">
        <v>54</v>
      </c>
      <c r="X93" s="34" t="s">
        <v>52</v>
      </c>
      <c r="Y93" s="35"/>
      <c r="Z93" s="35"/>
      <c r="AA93" s="52" t="s">
        <v>146</v>
      </c>
      <c r="AB93" s="52" t="s">
        <v>70</v>
      </c>
      <c r="AC93" s="110"/>
      <c r="AD93" s="110" t="s">
        <v>40</v>
      </c>
      <c r="AE93" s="69" t="s">
        <v>206</v>
      </c>
    </row>
    <row r="94" spans="2:31" ht="100.5" customHeight="1" thickTop="1" thickBot="1">
      <c r="B94" s="358"/>
      <c r="C94" s="363"/>
      <c r="D94" s="340"/>
      <c r="E94" s="58" t="s">
        <v>18</v>
      </c>
      <c r="F94" s="58"/>
      <c r="G94" s="312"/>
      <c r="H94" s="96" t="s">
        <v>0</v>
      </c>
      <c r="I94" s="94" t="s">
        <v>147</v>
      </c>
      <c r="J94" s="292" t="s">
        <v>96</v>
      </c>
      <c r="K94" s="293"/>
      <c r="L94" s="31">
        <v>10</v>
      </c>
      <c r="M94" s="36">
        <v>8</v>
      </c>
      <c r="N94" s="106" t="s">
        <v>65</v>
      </c>
      <c r="O94" s="106" t="s">
        <v>65</v>
      </c>
      <c r="P94" s="106" t="s">
        <v>65</v>
      </c>
      <c r="Q94" s="94">
        <v>2</v>
      </c>
      <c r="R94" s="94">
        <v>4</v>
      </c>
      <c r="S94" s="94">
        <f t="shared" si="27"/>
        <v>8</v>
      </c>
      <c r="T94" s="32" t="str">
        <f t="shared" si="28"/>
        <v>MEDIO</v>
      </c>
      <c r="U94" s="33">
        <v>10</v>
      </c>
      <c r="V94" s="33">
        <f t="shared" si="29"/>
        <v>80</v>
      </c>
      <c r="W94" s="14" t="s">
        <v>54</v>
      </c>
      <c r="X94" s="34" t="s">
        <v>52</v>
      </c>
      <c r="Y94" s="35"/>
      <c r="Z94" s="35"/>
      <c r="AA94" s="94" t="s">
        <v>171</v>
      </c>
      <c r="AB94" s="106" t="s">
        <v>172</v>
      </c>
      <c r="AC94" s="106"/>
      <c r="AD94" s="106" t="s">
        <v>172</v>
      </c>
      <c r="AE94" s="26" t="s">
        <v>207</v>
      </c>
    </row>
    <row r="95" spans="2:31" ht="98.25" customHeight="1" thickTop="1" thickBot="1">
      <c r="B95" s="358"/>
      <c r="C95" s="363"/>
      <c r="D95" s="340"/>
      <c r="E95" s="58" t="s">
        <v>18</v>
      </c>
      <c r="F95" s="58"/>
      <c r="G95" s="295"/>
      <c r="H95" s="30" t="s">
        <v>41</v>
      </c>
      <c r="I95" s="94" t="s">
        <v>57</v>
      </c>
      <c r="J95" s="292" t="s">
        <v>58</v>
      </c>
      <c r="K95" s="293"/>
      <c r="L95" s="31">
        <v>10</v>
      </c>
      <c r="M95" s="95">
        <v>8</v>
      </c>
      <c r="N95" s="31" t="s">
        <v>65</v>
      </c>
      <c r="O95" s="95" t="s">
        <v>68</v>
      </c>
      <c r="P95" s="106" t="s">
        <v>65</v>
      </c>
      <c r="Q95" s="94">
        <v>2</v>
      </c>
      <c r="R95" s="106">
        <v>4</v>
      </c>
      <c r="S95" s="94">
        <f t="shared" si="27"/>
        <v>8</v>
      </c>
      <c r="T95" s="32" t="str">
        <f t="shared" si="28"/>
        <v>MEDIO</v>
      </c>
      <c r="U95" s="39">
        <v>10</v>
      </c>
      <c r="V95" s="31">
        <f t="shared" si="29"/>
        <v>80</v>
      </c>
      <c r="W95" s="3" t="s">
        <v>54</v>
      </c>
      <c r="X95" s="34" t="s">
        <v>52</v>
      </c>
      <c r="Y95" s="35"/>
      <c r="Z95" s="35"/>
      <c r="AA95" s="102" t="s">
        <v>46</v>
      </c>
      <c r="AB95" s="102" t="s">
        <v>114</v>
      </c>
      <c r="AC95" s="95"/>
      <c r="AD95" s="95" t="s">
        <v>112</v>
      </c>
      <c r="AE95" s="55" t="s">
        <v>185</v>
      </c>
    </row>
    <row r="96" spans="2:31" ht="108.75" customHeight="1" thickTop="1" thickBot="1">
      <c r="B96" s="358"/>
      <c r="C96" s="363"/>
      <c r="D96" s="340"/>
      <c r="E96" s="58" t="s">
        <v>18</v>
      </c>
      <c r="F96" s="58"/>
      <c r="G96" s="100"/>
      <c r="H96" s="30" t="s">
        <v>149</v>
      </c>
      <c r="I96" s="94" t="s">
        <v>154</v>
      </c>
      <c r="J96" s="292" t="s">
        <v>150</v>
      </c>
      <c r="K96" s="293"/>
      <c r="L96" s="31">
        <v>10</v>
      </c>
      <c r="M96" s="105">
        <v>8</v>
      </c>
      <c r="N96" s="40" t="s">
        <v>65</v>
      </c>
      <c r="O96" s="105" t="s">
        <v>65</v>
      </c>
      <c r="P96" s="109" t="s">
        <v>65</v>
      </c>
      <c r="Q96" s="94">
        <v>2</v>
      </c>
      <c r="R96" s="106">
        <v>4</v>
      </c>
      <c r="S96" s="94">
        <f t="shared" si="27"/>
        <v>8</v>
      </c>
      <c r="T96" s="32" t="str">
        <f t="shared" si="28"/>
        <v>MEDIO</v>
      </c>
      <c r="U96" s="39">
        <v>25</v>
      </c>
      <c r="V96" s="31">
        <f t="shared" si="29"/>
        <v>200</v>
      </c>
      <c r="W96" s="3" t="s">
        <v>38</v>
      </c>
      <c r="X96" s="34" t="s">
        <v>39</v>
      </c>
      <c r="Y96" s="41"/>
      <c r="Z96" s="41"/>
      <c r="AA96" s="106" t="s">
        <v>153</v>
      </c>
      <c r="AB96" s="106" t="s">
        <v>173</v>
      </c>
      <c r="AC96" s="99"/>
      <c r="AD96" s="99" t="s">
        <v>155</v>
      </c>
      <c r="AE96" s="70" t="s">
        <v>186</v>
      </c>
    </row>
    <row r="97" spans="2:31" ht="117" customHeight="1" thickTop="1" thickBot="1">
      <c r="B97" s="358"/>
      <c r="C97" s="363"/>
      <c r="D97" s="340"/>
      <c r="E97" s="58" t="s">
        <v>18</v>
      </c>
      <c r="F97" s="58"/>
      <c r="G97" s="294" t="s">
        <v>2</v>
      </c>
      <c r="H97" s="34" t="s">
        <v>59</v>
      </c>
      <c r="I97" s="94" t="s">
        <v>42</v>
      </c>
      <c r="J97" s="292" t="s">
        <v>43</v>
      </c>
      <c r="K97" s="293"/>
      <c r="L97" s="31">
        <v>10</v>
      </c>
      <c r="M97" s="40">
        <v>8</v>
      </c>
      <c r="N97" s="40" t="s">
        <v>65</v>
      </c>
      <c r="O97" s="109" t="s">
        <v>65</v>
      </c>
      <c r="P97" s="109" t="s">
        <v>50</v>
      </c>
      <c r="Q97" s="109">
        <v>2</v>
      </c>
      <c r="R97" s="109">
        <v>4</v>
      </c>
      <c r="S97" s="109">
        <f t="shared" si="27"/>
        <v>8</v>
      </c>
      <c r="T97" s="42" t="str">
        <f t="shared" si="28"/>
        <v>MEDIO</v>
      </c>
      <c r="U97" s="43">
        <v>10</v>
      </c>
      <c r="V97" s="31">
        <f t="shared" si="29"/>
        <v>80</v>
      </c>
      <c r="W97" s="46" t="s">
        <v>54</v>
      </c>
      <c r="X97" s="34" t="s">
        <v>52</v>
      </c>
      <c r="Y97" s="44"/>
      <c r="Z97" s="44"/>
      <c r="AA97" s="109" t="s">
        <v>139</v>
      </c>
      <c r="AB97" s="109" t="s">
        <v>140</v>
      </c>
      <c r="AC97" s="98"/>
      <c r="AD97" s="98" t="s">
        <v>118</v>
      </c>
      <c r="AE97" s="55" t="s">
        <v>141</v>
      </c>
    </row>
    <row r="98" spans="2:31" ht="93" customHeight="1" thickTop="1" thickBot="1">
      <c r="B98" s="358"/>
      <c r="C98" s="363"/>
      <c r="D98" s="340"/>
      <c r="E98" s="58"/>
      <c r="F98" s="58" t="s">
        <v>18</v>
      </c>
      <c r="G98" s="295"/>
      <c r="H98" s="97" t="s">
        <v>60</v>
      </c>
      <c r="I98" s="48" t="s">
        <v>61</v>
      </c>
      <c r="J98" s="292" t="s">
        <v>79</v>
      </c>
      <c r="K98" s="293"/>
      <c r="L98" s="31">
        <v>10</v>
      </c>
      <c r="M98" s="31">
        <v>8</v>
      </c>
      <c r="N98" s="31" t="s">
        <v>65</v>
      </c>
      <c r="O98" s="106" t="s">
        <v>65</v>
      </c>
      <c r="P98" s="106" t="s">
        <v>65</v>
      </c>
      <c r="Q98" s="106">
        <v>1</v>
      </c>
      <c r="R98" s="106">
        <v>4</v>
      </c>
      <c r="S98" s="106">
        <f t="shared" si="27"/>
        <v>4</v>
      </c>
      <c r="T98" s="37" t="str">
        <f t="shared" si="28"/>
        <v>BAJO</v>
      </c>
      <c r="U98" s="33">
        <v>10</v>
      </c>
      <c r="V98" s="31">
        <f t="shared" si="29"/>
        <v>40</v>
      </c>
      <c r="W98" s="78" t="s">
        <v>54</v>
      </c>
      <c r="X98" s="34" t="s">
        <v>52</v>
      </c>
      <c r="Y98" s="45"/>
      <c r="Z98" s="45"/>
      <c r="AA98" s="106" t="s">
        <v>142</v>
      </c>
      <c r="AB98" s="106" t="s">
        <v>143</v>
      </c>
      <c r="AC98" s="94"/>
      <c r="AD98" s="94" t="s">
        <v>64</v>
      </c>
      <c r="AE98" s="55" t="s">
        <v>178</v>
      </c>
    </row>
    <row r="99" spans="2:31" ht="117" customHeight="1" thickTop="1" thickBot="1">
      <c r="B99" s="358"/>
      <c r="C99" s="363"/>
      <c r="D99" s="340"/>
      <c r="E99" s="58" t="s">
        <v>18</v>
      </c>
      <c r="F99" s="58"/>
      <c r="G99" s="294" t="s">
        <v>62</v>
      </c>
      <c r="H99" s="34" t="s">
        <v>44</v>
      </c>
      <c r="I99" s="94" t="s">
        <v>63</v>
      </c>
      <c r="J99" s="292" t="s">
        <v>47</v>
      </c>
      <c r="K99" s="293"/>
      <c r="L99" s="31">
        <v>10</v>
      </c>
      <c r="M99" s="40">
        <v>8</v>
      </c>
      <c r="N99" s="109" t="s">
        <v>65</v>
      </c>
      <c r="O99" s="109" t="s">
        <v>48</v>
      </c>
      <c r="P99" s="109" t="s">
        <v>65</v>
      </c>
      <c r="Q99" s="109">
        <v>1</v>
      </c>
      <c r="R99" s="109">
        <v>4</v>
      </c>
      <c r="S99" s="109">
        <f t="shared" si="27"/>
        <v>4</v>
      </c>
      <c r="T99" s="15" t="str">
        <f t="shared" si="28"/>
        <v>BAJO</v>
      </c>
      <c r="U99" s="43">
        <v>25</v>
      </c>
      <c r="V99" s="40">
        <f t="shared" si="29"/>
        <v>100</v>
      </c>
      <c r="W99" s="77" t="s">
        <v>38</v>
      </c>
      <c r="X99" s="96" t="s">
        <v>39</v>
      </c>
      <c r="Y99" s="44"/>
      <c r="Z99" s="44"/>
      <c r="AA99" s="109" t="s">
        <v>145</v>
      </c>
      <c r="AB99" s="109" t="s">
        <v>144</v>
      </c>
      <c r="AC99" s="98"/>
      <c r="AD99" s="98" t="s">
        <v>49</v>
      </c>
      <c r="AE99" s="55" t="s">
        <v>180</v>
      </c>
    </row>
    <row r="100" spans="2:31" ht="111" customHeight="1" thickTop="1" thickBot="1">
      <c r="B100" s="358"/>
      <c r="C100" s="363"/>
      <c r="D100" s="340"/>
      <c r="E100" s="58" t="s">
        <v>18</v>
      </c>
      <c r="F100" s="58"/>
      <c r="G100" s="312"/>
      <c r="H100" s="294" t="s">
        <v>45</v>
      </c>
      <c r="I100" s="101" t="s">
        <v>69</v>
      </c>
      <c r="J100" s="292" t="s">
        <v>67</v>
      </c>
      <c r="K100" s="293"/>
      <c r="L100" s="31">
        <v>10</v>
      </c>
      <c r="M100" s="40">
        <v>8</v>
      </c>
      <c r="N100" s="109" t="s">
        <v>65</v>
      </c>
      <c r="O100" s="40" t="s">
        <v>65</v>
      </c>
      <c r="P100" s="109" t="s">
        <v>65</v>
      </c>
      <c r="Q100" s="109">
        <v>1</v>
      </c>
      <c r="R100" s="109">
        <v>4</v>
      </c>
      <c r="S100" s="109">
        <f t="shared" si="27"/>
        <v>4</v>
      </c>
      <c r="T100" s="15" t="str">
        <f t="shared" si="28"/>
        <v>BAJO</v>
      </c>
      <c r="U100" s="33">
        <v>10</v>
      </c>
      <c r="V100" s="31">
        <f t="shared" si="29"/>
        <v>40</v>
      </c>
      <c r="W100" s="78" t="s">
        <v>54</v>
      </c>
      <c r="X100" s="34" t="s">
        <v>52</v>
      </c>
      <c r="Y100" s="45"/>
      <c r="Z100" s="45"/>
      <c r="AA100" s="106" t="s">
        <v>157</v>
      </c>
      <c r="AB100" s="106" t="s">
        <v>158</v>
      </c>
      <c r="AC100" s="109"/>
      <c r="AD100" s="109" t="s">
        <v>134</v>
      </c>
      <c r="AE100" s="71" t="s">
        <v>175</v>
      </c>
    </row>
    <row r="101" spans="2:31" ht="96" customHeight="1" thickTop="1" thickBot="1">
      <c r="B101" s="358"/>
      <c r="C101" s="363"/>
      <c r="D101" s="364"/>
      <c r="E101" s="91" t="s">
        <v>18</v>
      </c>
      <c r="F101" s="61"/>
      <c r="G101" s="97"/>
      <c r="H101" s="295"/>
      <c r="I101" s="109" t="s">
        <v>156</v>
      </c>
      <c r="J101" s="292" t="s">
        <v>92</v>
      </c>
      <c r="K101" s="293"/>
      <c r="L101" s="31">
        <v>10</v>
      </c>
      <c r="M101" s="13">
        <v>8</v>
      </c>
      <c r="N101" s="109" t="s">
        <v>65</v>
      </c>
      <c r="O101" s="105" t="s">
        <v>65</v>
      </c>
      <c r="P101" s="109" t="s">
        <v>65</v>
      </c>
      <c r="Q101" s="98">
        <v>2</v>
      </c>
      <c r="R101" s="98">
        <v>4</v>
      </c>
      <c r="S101" s="98">
        <f t="shared" si="27"/>
        <v>8</v>
      </c>
      <c r="T101" s="42" t="str">
        <f t="shared" si="28"/>
        <v>MEDIO</v>
      </c>
      <c r="U101" s="5">
        <v>25</v>
      </c>
      <c r="V101" s="40">
        <f t="shared" si="29"/>
        <v>200</v>
      </c>
      <c r="W101" s="57" t="s">
        <v>38</v>
      </c>
      <c r="X101" s="96" t="s">
        <v>39</v>
      </c>
      <c r="Y101" s="16"/>
      <c r="Z101" s="16"/>
      <c r="AA101" s="109" t="s">
        <v>159</v>
      </c>
      <c r="AB101" s="109" t="s">
        <v>160</v>
      </c>
      <c r="AC101" s="109"/>
      <c r="AD101" s="109" t="s">
        <v>161</v>
      </c>
      <c r="AE101" s="71" t="s">
        <v>162</v>
      </c>
    </row>
    <row r="102" spans="2:31" ht="100.5" customHeight="1" thickTop="1" thickBot="1">
      <c r="B102" s="358"/>
      <c r="C102" s="365" t="s">
        <v>224</v>
      </c>
      <c r="D102" s="339" t="s">
        <v>200</v>
      </c>
      <c r="E102" s="58" t="s">
        <v>18</v>
      </c>
      <c r="F102" s="58"/>
      <c r="G102" s="312" t="s">
        <v>176</v>
      </c>
      <c r="H102" s="96" t="s">
        <v>0</v>
      </c>
      <c r="I102" s="94" t="s">
        <v>147</v>
      </c>
      <c r="J102" s="292" t="s">
        <v>96</v>
      </c>
      <c r="K102" s="293"/>
      <c r="L102" s="31">
        <v>1</v>
      </c>
      <c r="M102" s="36">
        <v>8</v>
      </c>
      <c r="N102" s="106" t="s">
        <v>65</v>
      </c>
      <c r="O102" s="106" t="s">
        <v>65</v>
      </c>
      <c r="P102" s="106" t="s">
        <v>65</v>
      </c>
      <c r="Q102" s="94">
        <v>2</v>
      </c>
      <c r="R102" s="94">
        <v>4</v>
      </c>
      <c r="S102" s="94">
        <f t="shared" ref="S102:S110" si="30">Q102*R102</f>
        <v>8</v>
      </c>
      <c r="T102" s="32" t="str">
        <f t="shared" ref="T102:T110" si="31">IF(AND(S102&gt;=0,S102&lt;=4),"BAJO",IF(AND(S102&gt;=6,S102&lt;=8),"MEDIO",IF(AND(S102&gt;=10,S102&lt;=20),"ALTO",IF(AND(S102&gt;=24,S102&lt;=40),"MUYALTO"))))</f>
        <v>MEDIO</v>
      </c>
      <c r="U102" s="33">
        <v>10</v>
      </c>
      <c r="V102" s="33">
        <f t="shared" ref="V102:V110" si="32">S102*U102</f>
        <v>80</v>
      </c>
      <c r="W102" s="14" t="s">
        <v>54</v>
      </c>
      <c r="X102" s="34" t="s">
        <v>52</v>
      </c>
      <c r="Y102" s="35"/>
      <c r="Z102" s="35"/>
      <c r="AA102" s="94" t="s">
        <v>171</v>
      </c>
      <c r="AB102" s="106" t="s">
        <v>172</v>
      </c>
      <c r="AC102" s="106"/>
      <c r="AD102" s="106" t="s">
        <v>172</v>
      </c>
      <c r="AE102" s="26" t="s">
        <v>207</v>
      </c>
    </row>
    <row r="103" spans="2:31" ht="98.25" customHeight="1" thickTop="1" thickBot="1">
      <c r="B103" s="358"/>
      <c r="C103" s="365"/>
      <c r="D103" s="340"/>
      <c r="E103" s="58" t="s">
        <v>18</v>
      </c>
      <c r="F103" s="58"/>
      <c r="G103" s="295"/>
      <c r="H103" s="30" t="s">
        <v>41</v>
      </c>
      <c r="I103" s="94" t="s">
        <v>57</v>
      </c>
      <c r="J103" s="292" t="s">
        <v>58</v>
      </c>
      <c r="K103" s="293"/>
      <c r="L103" s="106">
        <v>1</v>
      </c>
      <c r="M103" s="95">
        <v>8</v>
      </c>
      <c r="N103" s="31" t="s">
        <v>65</v>
      </c>
      <c r="O103" s="95" t="s">
        <v>68</v>
      </c>
      <c r="P103" s="106" t="s">
        <v>65</v>
      </c>
      <c r="Q103" s="94">
        <v>2</v>
      </c>
      <c r="R103" s="106">
        <v>4</v>
      </c>
      <c r="S103" s="94">
        <f t="shared" si="30"/>
        <v>8</v>
      </c>
      <c r="T103" s="32" t="str">
        <f t="shared" si="31"/>
        <v>MEDIO</v>
      </c>
      <c r="U103" s="39">
        <v>10</v>
      </c>
      <c r="V103" s="31">
        <f t="shared" si="32"/>
        <v>80</v>
      </c>
      <c r="W103" s="3" t="s">
        <v>54</v>
      </c>
      <c r="X103" s="34" t="s">
        <v>52</v>
      </c>
      <c r="Y103" s="35"/>
      <c r="Z103" s="35"/>
      <c r="AA103" s="102" t="s">
        <v>46</v>
      </c>
      <c r="AB103" s="102" t="s">
        <v>114</v>
      </c>
      <c r="AC103" s="95"/>
      <c r="AD103" s="95" t="s">
        <v>112</v>
      </c>
      <c r="AE103" s="55" t="s">
        <v>185</v>
      </c>
    </row>
    <row r="104" spans="2:31" ht="87.75" customHeight="1" thickTop="1" thickBot="1">
      <c r="B104" s="358"/>
      <c r="C104" s="365"/>
      <c r="D104" s="340"/>
      <c r="E104" s="58"/>
      <c r="F104" s="58" t="s">
        <v>18</v>
      </c>
      <c r="G104" s="294" t="s">
        <v>51</v>
      </c>
      <c r="H104" s="104" t="s">
        <v>78</v>
      </c>
      <c r="I104" s="101" t="s">
        <v>108</v>
      </c>
      <c r="J104" s="292" t="s">
        <v>73</v>
      </c>
      <c r="K104" s="293"/>
      <c r="L104" s="51">
        <v>1</v>
      </c>
      <c r="M104" s="50">
        <v>8</v>
      </c>
      <c r="N104" s="49" t="s">
        <v>65</v>
      </c>
      <c r="O104" s="50" t="s">
        <v>65</v>
      </c>
      <c r="P104" s="106" t="s">
        <v>65</v>
      </c>
      <c r="Q104" s="98">
        <v>2</v>
      </c>
      <c r="R104" s="109">
        <v>2</v>
      </c>
      <c r="S104" s="98">
        <f t="shared" si="30"/>
        <v>4</v>
      </c>
      <c r="T104" s="15" t="str">
        <f t="shared" si="31"/>
        <v>BAJO</v>
      </c>
      <c r="U104" s="47">
        <v>10</v>
      </c>
      <c r="V104" s="40">
        <f t="shared" si="32"/>
        <v>40</v>
      </c>
      <c r="W104" s="81" t="s">
        <v>75</v>
      </c>
      <c r="X104" s="96" t="s">
        <v>52</v>
      </c>
      <c r="Y104" s="41"/>
      <c r="Z104" s="41"/>
      <c r="AA104" s="99" t="s">
        <v>138</v>
      </c>
      <c r="AB104" s="99" t="s">
        <v>151</v>
      </c>
      <c r="AC104" s="105"/>
      <c r="AD104" s="105" t="s">
        <v>148</v>
      </c>
      <c r="AE104" s="55" t="s">
        <v>152</v>
      </c>
    </row>
    <row r="105" spans="2:31" ht="108.75" customHeight="1" thickTop="1" thickBot="1">
      <c r="B105" s="358"/>
      <c r="C105" s="365"/>
      <c r="D105" s="340"/>
      <c r="E105" s="58" t="s">
        <v>18</v>
      </c>
      <c r="F105" s="58"/>
      <c r="G105" s="295"/>
      <c r="H105" s="30" t="s">
        <v>149</v>
      </c>
      <c r="I105" s="94" t="s">
        <v>154</v>
      </c>
      <c r="J105" s="292" t="s">
        <v>150</v>
      </c>
      <c r="K105" s="293"/>
      <c r="L105" s="109">
        <v>1</v>
      </c>
      <c r="M105" s="105">
        <v>8</v>
      </c>
      <c r="N105" s="40" t="s">
        <v>65</v>
      </c>
      <c r="O105" s="105" t="s">
        <v>65</v>
      </c>
      <c r="P105" s="109" t="s">
        <v>65</v>
      </c>
      <c r="Q105" s="94">
        <v>2</v>
      </c>
      <c r="R105" s="106">
        <v>4</v>
      </c>
      <c r="S105" s="94">
        <f t="shared" si="30"/>
        <v>8</v>
      </c>
      <c r="T105" s="32" t="str">
        <f t="shared" si="31"/>
        <v>MEDIO</v>
      </c>
      <c r="U105" s="39">
        <v>25</v>
      </c>
      <c r="V105" s="31">
        <f t="shared" si="32"/>
        <v>200</v>
      </c>
      <c r="W105" s="3" t="s">
        <v>38</v>
      </c>
      <c r="X105" s="34" t="s">
        <v>39</v>
      </c>
      <c r="Y105" s="41"/>
      <c r="Z105" s="41"/>
      <c r="AA105" s="106" t="s">
        <v>153</v>
      </c>
      <c r="AB105" s="106" t="s">
        <v>173</v>
      </c>
      <c r="AC105" s="99"/>
      <c r="AD105" s="99" t="s">
        <v>155</v>
      </c>
      <c r="AE105" s="70" t="s">
        <v>186</v>
      </c>
    </row>
    <row r="106" spans="2:31" ht="117" customHeight="1" thickTop="1" thickBot="1">
      <c r="B106" s="358"/>
      <c r="C106" s="365"/>
      <c r="D106" s="340"/>
      <c r="E106" s="58" t="s">
        <v>18</v>
      </c>
      <c r="F106" s="58"/>
      <c r="G106" s="294" t="s">
        <v>2</v>
      </c>
      <c r="H106" s="34" t="s">
        <v>59</v>
      </c>
      <c r="I106" s="94" t="s">
        <v>42</v>
      </c>
      <c r="J106" s="292" t="s">
        <v>43</v>
      </c>
      <c r="K106" s="293"/>
      <c r="L106" s="40">
        <v>1</v>
      </c>
      <c r="M106" s="40">
        <v>8</v>
      </c>
      <c r="N106" s="40" t="s">
        <v>65</v>
      </c>
      <c r="O106" s="109" t="s">
        <v>65</v>
      </c>
      <c r="P106" s="109" t="s">
        <v>50</v>
      </c>
      <c r="Q106" s="109">
        <v>2</v>
      </c>
      <c r="R106" s="109">
        <v>4</v>
      </c>
      <c r="S106" s="109">
        <f t="shared" si="30"/>
        <v>8</v>
      </c>
      <c r="T106" s="42" t="str">
        <f t="shared" si="31"/>
        <v>MEDIO</v>
      </c>
      <c r="U106" s="43">
        <v>10</v>
      </c>
      <c r="V106" s="31">
        <f t="shared" si="32"/>
        <v>80</v>
      </c>
      <c r="W106" s="46" t="s">
        <v>54</v>
      </c>
      <c r="X106" s="34" t="s">
        <v>52</v>
      </c>
      <c r="Y106" s="44"/>
      <c r="Z106" s="44"/>
      <c r="AA106" s="109" t="s">
        <v>139</v>
      </c>
      <c r="AB106" s="109" t="s">
        <v>140</v>
      </c>
      <c r="AC106" s="98"/>
      <c r="AD106" s="98" t="s">
        <v>118</v>
      </c>
      <c r="AE106" s="55" t="s">
        <v>141</v>
      </c>
    </row>
    <row r="107" spans="2:31" ht="93" customHeight="1" thickTop="1" thickBot="1">
      <c r="B107" s="358"/>
      <c r="C107" s="365"/>
      <c r="D107" s="340"/>
      <c r="E107" s="58"/>
      <c r="F107" s="58" t="s">
        <v>18</v>
      </c>
      <c r="G107" s="295"/>
      <c r="H107" s="97" t="s">
        <v>60</v>
      </c>
      <c r="I107" s="48" t="s">
        <v>61</v>
      </c>
      <c r="J107" s="292" t="s">
        <v>79</v>
      </c>
      <c r="K107" s="293"/>
      <c r="L107" s="31">
        <v>1</v>
      </c>
      <c r="M107" s="31">
        <v>8</v>
      </c>
      <c r="N107" s="31" t="s">
        <v>65</v>
      </c>
      <c r="O107" s="106" t="s">
        <v>65</v>
      </c>
      <c r="P107" s="106" t="s">
        <v>65</v>
      </c>
      <c r="Q107" s="106">
        <v>2</v>
      </c>
      <c r="R107" s="106">
        <v>4</v>
      </c>
      <c r="S107" s="106">
        <f t="shared" si="30"/>
        <v>8</v>
      </c>
      <c r="T107" s="32" t="str">
        <f t="shared" si="31"/>
        <v>MEDIO</v>
      </c>
      <c r="U107" s="33">
        <v>10</v>
      </c>
      <c r="V107" s="31">
        <f t="shared" si="32"/>
        <v>80</v>
      </c>
      <c r="W107" s="80" t="s">
        <v>54</v>
      </c>
      <c r="X107" s="34" t="s">
        <v>52</v>
      </c>
      <c r="Y107" s="45"/>
      <c r="Z107" s="45"/>
      <c r="AA107" s="106" t="s">
        <v>142</v>
      </c>
      <c r="AB107" s="106" t="s">
        <v>143</v>
      </c>
      <c r="AC107" s="94"/>
      <c r="AD107" s="94" t="s">
        <v>64</v>
      </c>
      <c r="AE107" s="55" t="s">
        <v>178</v>
      </c>
    </row>
    <row r="108" spans="2:31" ht="117" customHeight="1" thickTop="1" thickBot="1">
      <c r="B108" s="358"/>
      <c r="C108" s="365"/>
      <c r="D108" s="340"/>
      <c r="E108" s="58" t="s">
        <v>18</v>
      </c>
      <c r="F108" s="58"/>
      <c r="G108" s="294" t="s">
        <v>62</v>
      </c>
      <c r="H108" s="34" t="s">
        <v>44</v>
      </c>
      <c r="I108" s="94" t="s">
        <v>63</v>
      </c>
      <c r="J108" s="292" t="s">
        <v>47</v>
      </c>
      <c r="K108" s="293"/>
      <c r="L108" s="40">
        <v>1</v>
      </c>
      <c r="M108" s="40">
        <v>8</v>
      </c>
      <c r="N108" s="109" t="s">
        <v>65</v>
      </c>
      <c r="O108" s="109" t="s">
        <v>48</v>
      </c>
      <c r="P108" s="109" t="s">
        <v>65</v>
      </c>
      <c r="Q108" s="109">
        <v>2</v>
      </c>
      <c r="R108" s="109">
        <v>4</v>
      </c>
      <c r="S108" s="109">
        <f t="shared" si="30"/>
        <v>8</v>
      </c>
      <c r="T108" s="42" t="str">
        <f t="shared" si="31"/>
        <v>MEDIO</v>
      </c>
      <c r="U108" s="43">
        <v>25</v>
      </c>
      <c r="V108" s="40">
        <f t="shared" si="32"/>
        <v>200</v>
      </c>
      <c r="W108" s="46" t="s">
        <v>38</v>
      </c>
      <c r="X108" s="96" t="s">
        <v>39</v>
      </c>
      <c r="Y108" s="44"/>
      <c r="Z108" s="44"/>
      <c r="AA108" s="109" t="s">
        <v>145</v>
      </c>
      <c r="AB108" s="109" t="s">
        <v>144</v>
      </c>
      <c r="AC108" s="98"/>
      <c r="AD108" s="98" t="s">
        <v>49</v>
      </c>
      <c r="AE108" s="55" t="s">
        <v>180</v>
      </c>
    </row>
    <row r="109" spans="2:31" ht="111" customHeight="1" thickTop="1" thickBot="1">
      <c r="B109" s="358"/>
      <c r="C109" s="365"/>
      <c r="D109" s="340"/>
      <c r="E109" s="58" t="s">
        <v>18</v>
      </c>
      <c r="F109" s="58"/>
      <c r="G109" s="312"/>
      <c r="H109" s="294" t="s">
        <v>45</v>
      </c>
      <c r="I109" s="101" t="s">
        <v>69</v>
      </c>
      <c r="J109" s="292" t="s">
        <v>67</v>
      </c>
      <c r="K109" s="293"/>
      <c r="L109" s="40">
        <v>1</v>
      </c>
      <c r="M109" s="40">
        <v>8</v>
      </c>
      <c r="N109" s="109" t="s">
        <v>65</v>
      </c>
      <c r="O109" s="40" t="s">
        <v>65</v>
      </c>
      <c r="P109" s="109" t="s">
        <v>65</v>
      </c>
      <c r="Q109" s="109">
        <v>2</v>
      </c>
      <c r="R109" s="109">
        <v>4</v>
      </c>
      <c r="S109" s="109">
        <f t="shared" si="30"/>
        <v>8</v>
      </c>
      <c r="T109" s="42" t="str">
        <f t="shared" si="31"/>
        <v>MEDIO</v>
      </c>
      <c r="U109" s="33">
        <v>10</v>
      </c>
      <c r="V109" s="31">
        <f t="shared" si="32"/>
        <v>80</v>
      </c>
      <c r="W109" s="80" t="s">
        <v>54</v>
      </c>
      <c r="X109" s="34" t="s">
        <v>52</v>
      </c>
      <c r="Y109" s="45"/>
      <c r="Z109" s="45"/>
      <c r="AA109" s="106" t="s">
        <v>157</v>
      </c>
      <c r="AB109" s="106" t="s">
        <v>158</v>
      </c>
      <c r="AC109" s="109"/>
      <c r="AD109" s="109" t="s">
        <v>134</v>
      </c>
      <c r="AE109" s="71" t="s">
        <v>175</v>
      </c>
    </row>
    <row r="110" spans="2:31" ht="96" customHeight="1" thickTop="1" thickBot="1">
      <c r="B110" s="358"/>
      <c r="C110" s="365"/>
      <c r="D110" s="364"/>
      <c r="E110" s="91" t="s">
        <v>18</v>
      </c>
      <c r="F110" s="61"/>
      <c r="G110" s="97"/>
      <c r="H110" s="295"/>
      <c r="I110" s="109" t="s">
        <v>156</v>
      </c>
      <c r="J110" s="292" t="s">
        <v>92</v>
      </c>
      <c r="K110" s="293"/>
      <c r="L110" s="40">
        <v>1</v>
      </c>
      <c r="M110" s="13">
        <v>8</v>
      </c>
      <c r="N110" s="109" t="s">
        <v>65</v>
      </c>
      <c r="O110" s="105" t="s">
        <v>65</v>
      </c>
      <c r="P110" s="109" t="s">
        <v>65</v>
      </c>
      <c r="Q110" s="98">
        <v>2</v>
      </c>
      <c r="R110" s="98">
        <v>4</v>
      </c>
      <c r="S110" s="98">
        <f t="shared" si="30"/>
        <v>8</v>
      </c>
      <c r="T110" s="42" t="str">
        <f t="shared" si="31"/>
        <v>MEDIO</v>
      </c>
      <c r="U110" s="5">
        <v>25</v>
      </c>
      <c r="V110" s="40">
        <f t="shared" si="32"/>
        <v>200</v>
      </c>
      <c r="W110" s="57" t="s">
        <v>38</v>
      </c>
      <c r="X110" s="96" t="s">
        <v>39</v>
      </c>
      <c r="Y110" s="16"/>
      <c r="Z110" s="16"/>
      <c r="AA110" s="109" t="s">
        <v>159</v>
      </c>
      <c r="AB110" s="109" t="s">
        <v>160</v>
      </c>
      <c r="AC110" s="109"/>
      <c r="AD110" s="109" t="s">
        <v>161</v>
      </c>
      <c r="AE110" s="71" t="s">
        <v>162</v>
      </c>
    </row>
    <row r="111" spans="2:31" ht="100.5" customHeight="1" thickTop="1" thickBot="1">
      <c r="B111" s="358"/>
      <c r="C111" s="366" t="s">
        <v>225</v>
      </c>
      <c r="D111" s="339" t="s">
        <v>200</v>
      </c>
      <c r="E111" s="58" t="s">
        <v>18</v>
      </c>
      <c r="F111" s="58"/>
      <c r="G111" s="312" t="s">
        <v>176</v>
      </c>
      <c r="H111" s="96" t="s">
        <v>0</v>
      </c>
      <c r="I111" s="94" t="s">
        <v>147</v>
      </c>
      <c r="J111" s="292" t="s">
        <v>96</v>
      </c>
      <c r="K111" s="293"/>
      <c r="L111" s="31">
        <v>9</v>
      </c>
      <c r="M111" s="36">
        <v>8</v>
      </c>
      <c r="N111" s="106" t="s">
        <v>65</v>
      </c>
      <c r="O111" s="106" t="s">
        <v>65</v>
      </c>
      <c r="P111" s="106" t="s">
        <v>65</v>
      </c>
      <c r="Q111" s="94">
        <v>2</v>
      </c>
      <c r="R111" s="94">
        <v>4</v>
      </c>
      <c r="S111" s="94">
        <f t="shared" ref="S111:S119" si="33">Q111*R111</f>
        <v>8</v>
      </c>
      <c r="T111" s="32" t="str">
        <f t="shared" ref="T111:T119" si="34">IF(AND(S111&gt;=0,S111&lt;=4),"BAJO",IF(AND(S111&gt;=6,S111&lt;=8),"MEDIO",IF(AND(S111&gt;=10,S111&lt;=20),"ALTO",IF(AND(S111&gt;=24,S111&lt;=40),"MUYALTO"))))</f>
        <v>MEDIO</v>
      </c>
      <c r="U111" s="33">
        <v>10</v>
      </c>
      <c r="V111" s="33">
        <f t="shared" ref="V111:V119" si="35">S111*U111</f>
        <v>80</v>
      </c>
      <c r="W111" s="14" t="s">
        <v>54</v>
      </c>
      <c r="X111" s="34" t="s">
        <v>52</v>
      </c>
      <c r="Y111" s="35"/>
      <c r="Z111" s="35"/>
      <c r="AA111" s="94" t="s">
        <v>171</v>
      </c>
      <c r="AB111" s="106" t="s">
        <v>172</v>
      </c>
      <c r="AC111" s="106"/>
      <c r="AD111" s="106" t="s">
        <v>172</v>
      </c>
      <c r="AE111" s="26" t="s">
        <v>207</v>
      </c>
    </row>
    <row r="112" spans="2:31" ht="98.25" customHeight="1" thickTop="1" thickBot="1">
      <c r="B112" s="358"/>
      <c r="C112" s="366"/>
      <c r="D112" s="340"/>
      <c r="E112" s="58" t="s">
        <v>18</v>
      </c>
      <c r="F112" s="58"/>
      <c r="G112" s="295"/>
      <c r="H112" s="30" t="s">
        <v>41</v>
      </c>
      <c r="I112" s="94" t="s">
        <v>57</v>
      </c>
      <c r="J112" s="292" t="s">
        <v>58</v>
      </c>
      <c r="K112" s="293"/>
      <c r="L112" s="31">
        <v>9</v>
      </c>
      <c r="M112" s="95">
        <v>8</v>
      </c>
      <c r="N112" s="31" t="s">
        <v>65</v>
      </c>
      <c r="O112" s="95" t="s">
        <v>68</v>
      </c>
      <c r="P112" s="106" t="s">
        <v>65</v>
      </c>
      <c r="Q112" s="94">
        <v>2</v>
      </c>
      <c r="R112" s="106">
        <v>4</v>
      </c>
      <c r="S112" s="94">
        <f t="shared" si="33"/>
        <v>8</v>
      </c>
      <c r="T112" s="32" t="str">
        <f t="shared" si="34"/>
        <v>MEDIO</v>
      </c>
      <c r="U112" s="39">
        <v>10</v>
      </c>
      <c r="V112" s="31">
        <f t="shared" si="35"/>
        <v>80</v>
      </c>
      <c r="W112" s="3" t="s">
        <v>54</v>
      </c>
      <c r="X112" s="34" t="s">
        <v>52</v>
      </c>
      <c r="Y112" s="35"/>
      <c r="Z112" s="35"/>
      <c r="AA112" s="102" t="s">
        <v>46</v>
      </c>
      <c r="AB112" s="102" t="s">
        <v>114</v>
      </c>
      <c r="AC112" s="95"/>
      <c r="AD112" s="95" t="s">
        <v>112</v>
      </c>
      <c r="AE112" s="55" t="s">
        <v>185</v>
      </c>
    </row>
    <row r="113" spans="2:31" ht="87.75" customHeight="1" thickTop="1" thickBot="1">
      <c r="B113" s="358"/>
      <c r="C113" s="366"/>
      <c r="D113" s="340"/>
      <c r="E113" s="58"/>
      <c r="F113" s="58" t="s">
        <v>18</v>
      </c>
      <c r="G113" s="294" t="s">
        <v>51</v>
      </c>
      <c r="H113" s="104" t="s">
        <v>78</v>
      </c>
      <c r="I113" s="101" t="s">
        <v>108</v>
      </c>
      <c r="J113" s="292" t="s">
        <v>73</v>
      </c>
      <c r="K113" s="293"/>
      <c r="L113" s="31">
        <v>9</v>
      </c>
      <c r="M113" s="50">
        <v>8</v>
      </c>
      <c r="N113" s="49" t="s">
        <v>65</v>
      </c>
      <c r="O113" s="50" t="s">
        <v>65</v>
      </c>
      <c r="P113" s="106" t="s">
        <v>65</v>
      </c>
      <c r="Q113" s="98">
        <v>2</v>
      </c>
      <c r="R113" s="109">
        <v>2</v>
      </c>
      <c r="S113" s="98">
        <f t="shared" si="33"/>
        <v>4</v>
      </c>
      <c r="T113" s="15" t="str">
        <f t="shared" si="34"/>
        <v>BAJO</v>
      </c>
      <c r="U113" s="47">
        <v>10</v>
      </c>
      <c r="V113" s="40">
        <f t="shared" si="35"/>
        <v>40</v>
      </c>
      <c r="W113" s="81" t="s">
        <v>75</v>
      </c>
      <c r="X113" s="96" t="s">
        <v>52</v>
      </c>
      <c r="Y113" s="41"/>
      <c r="Z113" s="41"/>
      <c r="AA113" s="99" t="s">
        <v>138</v>
      </c>
      <c r="AB113" s="99" t="s">
        <v>151</v>
      </c>
      <c r="AC113" s="105"/>
      <c r="AD113" s="105" t="s">
        <v>148</v>
      </c>
      <c r="AE113" s="55" t="s">
        <v>152</v>
      </c>
    </row>
    <row r="114" spans="2:31" ht="108.75" customHeight="1" thickTop="1" thickBot="1">
      <c r="B114" s="358"/>
      <c r="C114" s="366"/>
      <c r="D114" s="340"/>
      <c r="E114" s="58" t="s">
        <v>18</v>
      </c>
      <c r="F114" s="58"/>
      <c r="G114" s="295"/>
      <c r="H114" s="30" t="s">
        <v>149</v>
      </c>
      <c r="I114" s="94" t="s">
        <v>154</v>
      </c>
      <c r="J114" s="292" t="s">
        <v>150</v>
      </c>
      <c r="K114" s="293"/>
      <c r="L114" s="31">
        <v>9</v>
      </c>
      <c r="M114" s="105">
        <v>8</v>
      </c>
      <c r="N114" s="40" t="s">
        <v>65</v>
      </c>
      <c r="O114" s="105" t="s">
        <v>65</v>
      </c>
      <c r="P114" s="109" t="s">
        <v>65</v>
      </c>
      <c r="Q114" s="94">
        <v>2</v>
      </c>
      <c r="R114" s="106">
        <v>4</v>
      </c>
      <c r="S114" s="94">
        <f t="shared" si="33"/>
        <v>8</v>
      </c>
      <c r="T114" s="32" t="str">
        <f t="shared" si="34"/>
        <v>MEDIO</v>
      </c>
      <c r="U114" s="39">
        <v>25</v>
      </c>
      <c r="V114" s="31">
        <f t="shared" si="35"/>
        <v>200</v>
      </c>
      <c r="W114" s="3" t="s">
        <v>38</v>
      </c>
      <c r="X114" s="34" t="s">
        <v>39</v>
      </c>
      <c r="Y114" s="41"/>
      <c r="Z114" s="41"/>
      <c r="AA114" s="106" t="s">
        <v>153</v>
      </c>
      <c r="AB114" s="106" t="s">
        <v>173</v>
      </c>
      <c r="AC114" s="99"/>
      <c r="AD114" s="99" t="s">
        <v>155</v>
      </c>
      <c r="AE114" s="70" t="s">
        <v>186</v>
      </c>
    </row>
    <row r="115" spans="2:31" ht="117" customHeight="1" thickTop="1" thickBot="1">
      <c r="B115" s="358"/>
      <c r="C115" s="366"/>
      <c r="D115" s="340"/>
      <c r="E115" s="58" t="s">
        <v>18</v>
      </c>
      <c r="F115" s="58"/>
      <c r="G115" s="294" t="s">
        <v>2</v>
      </c>
      <c r="H115" s="34" t="s">
        <v>59</v>
      </c>
      <c r="I115" s="94" t="s">
        <v>42</v>
      </c>
      <c r="J115" s="292" t="s">
        <v>43</v>
      </c>
      <c r="K115" s="293"/>
      <c r="L115" s="31">
        <v>9</v>
      </c>
      <c r="M115" s="40">
        <v>8</v>
      </c>
      <c r="N115" s="40" t="s">
        <v>65</v>
      </c>
      <c r="O115" s="109" t="s">
        <v>65</v>
      </c>
      <c r="P115" s="109" t="s">
        <v>50</v>
      </c>
      <c r="Q115" s="109">
        <v>2</v>
      </c>
      <c r="R115" s="109">
        <v>4</v>
      </c>
      <c r="S115" s="109">
        <f t="shared" si="33"/>
        <v>8</v>
      </c>
      <c r="T115" s="42" t="str">
        <f t="shared" si="34"/>
        <v>MEDIO</v>
      </c>
      <c r="U115" s="43">
        <v>10</v>
      </c>
      <c r="V115" s="31">
        <f t="shared" si="35"/>
        <v>80</v>
      </c>
      <c r="W115" s="46" t="s">
        <v>54</v>
      </c>
      <c r="X115" s="34" t="s">
        <v>52</v>
      </c>
      <c r="Y115" s="44"/>
      <c r="Z115" s="44"/>
      <c r="AA115" s="109" t="s">
        <v>139</v>
      </c>
      <c r="AB115" s="109" t="s">
        <v>140</v>
      </c>
      <c r="AC115" s="98"/>
      <c r="AD115" s="98" t="s">
        <v>118</v>
      </c>
      <c r="AE115" s="55" t="s">
        <v>141</v>
      </c>
    </row>
    <row r="116" spans="2:31" ht="93" customHeight="1" thickTop="1" thickBot="1">
      <c r="B116" s="358"/>
      <c r="C116" s="366"/>
      <c r="D116" s="340"/>
      <c r="E116" s="58"/>
      <c r="F116" s="58" t="s">
        <v>18</v>
      </c>
      <c r="G116" s="295"/>
      <c r="H116" s="97" t="s">
        <v>60</v>
      </c>
      <c r="I116" s="48" t="s">
        <v>61</v>
      </c>
      <c r="J116" s="292" t="s">
        <v>79</v>
      </c>
      <c r="K116" s="293"/>
      <c r="L116" s="31">
        <v>9</v>
      </c>
      <c r="M116" s="31">
        <v>8</v>
      </c>
      <c r="N116" s="31" t="s">
        <v>65</v>
      </c>
      <c r="O116" s="106" t="s">
        <v>65</v>
      </c>
      <c r="P116" s="106" t="s">
        <v>65</v>
      </c>
      <c r="Q116" s="106">
        <v>2</v>
      </c>
      <c r="R116" s="106">
        <v>4</v>
      </c>
      <c r="S116" s="106">
        <f t="shared" si="33"/>
        <v>8</v>
      </c>
      <c r="T116" s="32" t="str">
        <f t="shared" si="34"/>
        <v>MEDIO</v>
      </c>
      <c r="U116" s="33">
        <v>10</v>
      </c>
      <c r="V116" s="31">
        <f t="shared" si="35"/>
        <v>80</v>
      </c>
      <c r="W116" s="80" t="s">
        <v>54</v>
      </c>
      <c r="X116" s="34" t="s">
        <v>52</v>
      </c>
      <c r="Y116" s="45"/>
      <c r="Z116" s="45"/>
      <c r="AA116" s="106" t="s">
        <v>142</v>
      </c>
      <c r="AB116" s="106" t="s">
        <v>143</v>
      </c>
      <c r="AC116" s="94"/>
      <c r="AD116" s="94" t="s">
        <v>64</v>
      </c>
      <c r="AE116" s="55" t="s">
        <v>178</v>
      </c>
    </row>
    <row r="117" spans="2:31" ht="117" customHeight="1" thickTop="1" thickBot="1">
      <c r="B117" s="358"/>
      <c r="C117" s="366"/>
      <c r="D117" s="340"/>
      <c r="E117" s="58" t="s">
        <v>18</v>
      </c>
      <c r="F117" s="58"/>
      <c r="G117" s="294" t="s">
        <v>62</v>
      </c>
      <c r="H117" s="34" t="s">
        <v>44</v>
      </c>
      <c r="I117" s="94" t="s">
        <v>63</v>
      </c>
      <c r="J117" s="292" t="s">
        <v>47</v>
      </c>
      <c r="K117" s="293"/>
      <c r="L117" s="31">
        <v>9</v>
      </c>
      <c r="M117" s="40">
        <v>8</v>
      </c>
      <c r="N117" s="109" t="s">
        <v>65</v>
      </c>
      <c r="O117" s="109" t="s">
        <v>48</v>
      </c>
      <c r="P117" s="109" t="s">
        <v>65</v>
      </c>
      <c r="Q117" s="109">
        <v>2</v>
      </c>
      <c r="R117" s="109">
        <v>4</v>
      </c>
      <c r="S117" s="109">
        <f t="shared" si="33"/>
        <v>8</v>
      </c>
      <c r="T117" s="42" t="str">
        <f t="shared" si="34"/>
        <v>MEDIO</v>
      </c>
      <c r="U117" s="43">
        <v>25</v>
      </c>
      <c r="V117" s="40">
        <f t="shared" si="35"/>
        <v>200</v>
      </c>
      <c r="W117" s="46" t="s">
        <v>38</v>
      </c>
      <c r="X117" s="96" t="s">
        <v>39</v>
      </c>
      <c r="Y117" s="44"/>
      <c r="Z117" s="44"/>
      <c r="AA117" s="109" t="s">
        <v>145</v>
      </c>
      <c r="AB117" s="109" t="s">
        <v>144</v>
      </c>
      <c r="AC117" s="98"/>
      <c r="AD117" s="98" t="s">
        <v>49</v>
      </c>
      <c r="AE117" s="55" t="s">
        <v>180</v>
      </c>
    </row>
    <row r="118" spans="2:31" ht="111" customHeight="1" thickTop="1" thickBot="1">
      <c r="B118" s="358"/>
      <c r="C118" s="366"/>
      <c r="D118" s="340"/>
      <c r="E118" s="58" t="s">
        <v>18</v>
      </c>
      <c r="F118" s="58"/>
      <c r="G118" s="312"/>
      <c r="H118" s="294" t="s">
        <v>45</v>
      </c>
      <c r="I118" s="101" t="s">
        <v>69</v>
      </c>
      <c r="J118" s="292" t="s">
        <v>67</v>
      </c>
      <c r="K118" s="293"/>
      <c r="L118" s="31">
        <v>9</v>
      </c>
      <c r="M118" s="40">
        <v>8</v>
      </c>
      <c r="N118" s="109" t="s">
        <v>65</v>
      </c>
      <c r="O118" s="40" t="s">
        <v>65</v>
      </c>
      <c r="P118" s="109" t="s">
        <v>65</v>
      </c>
      <c r="Q118" s="109">
        <v>2</v>
      </c>
      <c r="R118" s="109">
        <v>4</v>
      </c>
      <c r="S118" s="109">
        <f t="shared" si="33"/>
        <v>8</v>
      </c>
      <c r="T118" s="42" t="str">
        <f t="shared" si="34"/>
        <v>MEDIO</v>
      </c>
      <c r="U118" s="33">
        <v>10</v>
      </c>
      <c r="V118" s="31">
        <f t="shared" si="35"/>
        <v>80</v>
      </c>
      <c r="W118" s="80" t="s">
        <v>54</v>
      </c>
      <c r="X118" s="34" t="s">
        <v>52</v>
      </c>
      <c r="Y118" s="45"/>
      <c r="Z118" s="45"/>
      <c r="AA118" s="106" t="s">
        <v>157</v>
      </c>
      <c r="AB118" s="106" t="s">
        <v>158</v>
      </c>
      <c r="AC118" s="109"/>
      <c r="AD118" s="109" t="s">
        <v>134</v>
      </c>
      <c r="AE118" s="71" t="s">
        <v>175</v>
      </c>
    </row>
    <row r="119" spans="2:31" ht="96" customHeight="1" thickTop="1" thickBot="1">
      <c r="B119" s="358"/>
      <c r="C119" s="366"/>
      <c r="D119" s="364"/>
      <c r="E119" s="91" t="s">
        <v>18</v>
      </c>
      <c r="F119" s="61"/>
      <c r="G119" s="97"/>
      <c r="H119" s="295"/>
      <c r="I119" s="109" t="s">
        <v>156</v>
      </c>
      <c r="J119" s="292" t="s">
        <v>92</v>
      </c>
      <c r="K119" s="293"/>
      <c r="L119" s="31">
        <v>9</v>
      </c>
      <c r="M119" s="13">
        <v>8</v>
      </c>
      <c r="N119" s="109" t="s">
        <v>65</v>
      </c>
      <c r="O119" s="105" t="s">
        <v>65</v>
      </c>
      <c r="P119" s="109" t="s">
        <v>65</v>
      </c>
      <c r="Q119" s="98">
        <v>2</v>
      </c>
      <c r="R119" s="98">
        <v>4</v>
      </c>
      <c r="S119" s="98">
        <f t="shared" si="33"/>
        <v>8</v>
      </c>
      <c r="T119" s="42" t="str">
        <f t="shared" si="34"/>
        <v>MEDIO</v>
      </c>
      <c r="U119" s="5">
        <v>25</v>
      </c>
      <c r="V119" s="40">
        <f t="shared" si="35"/>
        <v>200</v>
      </c>
      <c r="W119" s="57" t="s">
        <v>38</v>
      </c>
      <c r="X119" s="96" t="s">
        <v>39</v>
      </c>
      <c r="Y119" s="16"/>
      <c r="Z119" s="16"/>
      <c r="AA119" s="109" t="s">
        <v>159</v>
      </c>
      <c r="AB119" s="109" t="s">
        <v>160</v>
      </c>
      <c r="AC119" s="109"/>
      <c r="AD119" s="109" t="s">
        <v>161</v>
      </c>
      <c r="AE119" s="71" t="s">
        <v>162</v>
      </c>
    </row>
    <row r="120" spans="2:31" ht="100.5" customHeight="1" thickTop="1" thickBot="1">
      <c r="B120" s="358"/>
      <c r="C120" s="367" t="s">
        <v>226</v>
      </c>
      <c r="D120" s="339" t="s">
        <v>200</v>
      </c>
      <c r="E120" s="58" t="s">
        <v>18</v>
      </c>
      <c r="F120" s="58"/>
      <c r="G120" s="312" t="s">
        <v>176</v>
      </c>
      <c r="H120" s="96" t="s">
        <v>0</v>
      </c>
      <c r="I120" s="94" t="s">
        <v>147</v>
      </c>
      <c r="J120" s="292" t="s">
        <v>96</v>
      </c>
      <c r="K120" s="293"/>
      <c r="L120" s="31">
        <v>8</v>
      </c>
      <c r="M120" s="36">
        <v>8</v>
      </c>
      <c r="N120" s="106" t="s">
        <v>65</v>
      </c>
      <c r="O120" s="106" t="s">
        <v>65</v>
      </c>
      <c r="P120" s="106" t="s">
        <v>65</v>
      </c>
      <c r="Q120" s="94">
        <v>2</v>
      </c>
      <c r="R120" s="94">
        <v>4</v>
      </c>
      <c r="S120" s="94">
        <f t="shared" ref="S120:S128" si="36">Q120*R120</f>
        <v>8</v>
      </c>
      <c r="T120" s="32" t="str">
        <f t="shared" ref="T120:T128" si="37">IF(AND(S120&gt;=0,S120&lt;=4),"BAJO",IF(AND(S120&gt;=6,S120&lt;=8),"MEDIO",IF(AND(S120&gt;=10,S120&lt;=20),"ALTO",IF(AND(S120&gt;=24,S120&lt;=40),"MUYALTO"))))</f>
        <v>MEDIO</v>
      </c>
      <c r="U120" s="33">
        <v>10</v>
      </c>
      <c r="V120" s="33">
        <f t="shared" ref="V120:V128" si="38">S120*U120</f>
        <v>80</v>
      </c>
      <c r="W120" s="14" t="s">
        <v>54</v>
      </c>
      <c r="X120" s="34" t="s">
        <v>52</v>
      </c>
      <c r="Y120" s="35"/>
      <c r="Z120" s="35"/>
      <c r="AA120" s="94" t="s">
        <v>171</v>
      </c>
      <c r="AB120" s="106" t="s">
        <v>172</v>
      </c>
      <c r="AC120" s="106"/>
      <c r="AD120" s="106" t="s">
        <v>172</v>
      </c>
      <c r="AE120" s="26" t="s">
        <v>207</v>
      </c>
    </row>
    <row r="121" spans="2:31" ht="98.25" customHeight="1" thickTop="1" thickBot="1">
      <c r="B121" s="358"/>
      <c r="C121" s="367"/>
      <c r="D121" s="340"/>
      <c r="E121" s="58" t="s">
        <v>18</v>
      </c>
      <c r="F121" s="58"/>
      <c r="G121" s="295"/>
      <c r="H121" s="30" t="s">
        <v>41</v>
      </c>
      <c r="I121" s="94" t="s">
        <v>57</v>
      </c>
      <c r="J121" s="292" t="s">
        <v>58</v>
      </c>
      <c r="K121" s="293"/>
      <c r="L121" s="31">
        <v>8</v>
      </c>
      <c r="M121" s="95">
        <v>8</v>
      </c>
      <c r="N121" s="31" t="s">
        <v>65</v>
      </c>
      <c r="O121" s="95" t="s">
        <v>68</v>
      </c>
      <c r="P121" s="106" t="s">
        <v>65</v>
      </c>
      <c r="Q121" s="94">
        <v>2</v>
      </c>
      <c r="R121" s="106">
        <v>4</v>
      </c>
      <c r="S121" s="94">
        <f t="shared" si="36"/>
        <v>8</v>
      </c>
      <c r="T121" s="32" t="str">
        <f t="shared" si="37"/>
        <v>MEDIO</v>
      </c>
      <c r="U121" s="39">
        <v>10</v>
      </c>
      <c r="V121" s="31">
        <f t="shared" si="38"/>
        <v>80</v>
      </c>
      <c r="W121" s="3" t="s">
        <v>54</v>
      </c>
      <c r="X121" s="34" t="s">
        <v>52</v>
      </c>
      <c r="Y121" s="35"/>
      <c r="Z121" s="35"/>
      <c r="AA121" s="102" t="s">
        <v>46</v>
      </c>
      <c r="AB121" s="102" t="s">
        <v>114</v>
      </c>
      <c r="AC121" s="95"/>
      <c r="AD121" s="95" t="s">
        <v>112</v>
      </c>
      <c r="AE121" s="55" t="s">
        <v>185</v>
      </c>
    </row>
    <row r="122" spans="2:31" ht="87.75" customHeight="1" thickTop="1" thickBot="1">
      <c r="B122" s="358"/>
      <c r="C122" s="367"/>
      <c r="D122" s="340"/>
      <c r="E122" s="58"/>
      <c r="F122" s="58" t="s">
        <v>18</v>
      </c>
      <c r="G122" s="294" t="s">
        <v>51</v>
      </c>
      <c r="H122" s="104" t="s">
        <v>78</v>
      </c>
      <c r="I122" s="101" t="s">
        <v>108</v>
      </c>
      <c r="J122" s="292" t="s">
        <v>73</v>
      </c>
      <c r="K122" s="293"/>
      <c r="L122" s="31">
        <v>8</v>
      </c>
      <c r="M122" s="50">
        <v>8</v>
      </c>
      <c r="N122" s="49" t="s">
        <v>65</v>
      </c>
      <c r="O122" s="50" t="s">
        <v>65</v>
      </c>
      <c r="P122" s="106" t="s">
        <v>65</v>
      </c>
      <c r="Q122" s="98">
        <v>2</v>
      </c>
      <c r="R122" s="109">
        <v>2</v>
      </c>
      <c r="S122" s="98">
        <f t="shared" si="36"/>
        <v>4</v>
      </c>
      <c r="T122" s="15" t="str">
        <f t="shared" si="37"/>
        <v>BAJO</v>
      </c>
      <c r="U122" s="47">
        <v>10</v>
      </c>
      <c r="V122" s="40">
        <f t="shared" si="38"/>
        <v>40</v>
      </c>
      <c r="W122" s="81" t="s">
        <v>75</v>
      </c>
      <c r="X122" s="96" t="s">
        <v>52</v>
      </c>
      <c r="Y122" s="41"/>
      <c r="Z122" s="41"/>
      <c r="AA122" s="99" t="s">
        <v>138</v>
      </c>
      <c r="AB122" s="99" t="s">
        <v>151</v>
      </c>
      <c r="AC122" s="105"/>
      <c r="AD122" s="105" t="s">
        <v>148</v>
      </c>
      <c r="AE122" s="55" t="s">
        <v>152</v>
      </c>
    </row>
    <row r="123" spans="2:31" ht="108.75" customHeight="1" thickTop="1" thickBot="1">
      <c r="B123" s="358"/>
      <c r="C123" s="367"/>
      <c r="D123" s="340"/>
      <c r="E123" s="58" t="s">
        <v>18</v>
      </c>
      <c r="F123" s="58"/>
      <c r="G123" s="295"/>
      <c r="H123" s="30" t="s">
        <v>149</v>
      </c>
      <c r="I123" s="94" t="s">
        <v>154</v>
      </c>
      <c r="J123" s="292" t="s">
        <v>150</v>
      </c>
      <c r="K123" s="293"/>
      <c r="L123" s="31">
        <v>8</v>
      </c>
      <c r="M123" s="105">
        <v>8</v>
      </c>
      <c r="N123" s="40" t="s">
        <v>65</v>
      </c>
      <c r="O123" s="105" t="s">
        <v>65</v>
      </c>
      <c r="P123" s="109" t="s">
        <v>65</v>
      </c>
      <c r="Q123" s="94">
        <v>2</v>
      </c>
      <c r="R123" s="106">
        <v>4</v>
      </c>
      <c r="S123" s="94">
        <f t="shared" si="36"/>
        <v>8</v>
      </c>
      <c r="T123" s="32" t="str">
        <f t="shared" si="37"/>
        <v>MEDIO</v>
      </c>
      <c r="U123" s="39">
        <v>25</v>
      </c>
      <c r="V123" s="31">
        <f t="shared" si="38"/>
        <v>200</v>
      </c>
      <c r="W123" s="3" t="s">
        <v>38</v>
      </c>
      <c r="X123" s="34" t="s">
        <v>39</v>
      </c>
      <c r="Y123" s="41"/>
      <c r="Z123" s="41"/>
      <c r="AA123" s="106" t="s">
        <v>153</v>
      </c>
      <c r="AB123" s="106" t="s">
        <v>173</v>
      </c>
      <c r="AC123" s="99"/>
      <c r="AD123" s="99" t="s">
        <v>155</v>
      </c>
      <c r="AE123" s="70" t="s">
        <v>186</v>
      </c>
    </row>
    <row r="124" spans="2:31" ht="117" customHeight="1" thickTop="1" thickBot="1">
      <c r="B124" s="358"/>
      <c r="C124" s="367"/>
      <c r="D124" s="340"/>
      <c r="E124" s="58" t="s">
        <v>18</v>
      </c>
      <c r="F124" s="58"/>
      <c r="G124" s="294" t="s">
        <v>2</v>
      </c>
      <c r="H124" s="34" t="s">
        <v>59</v>
      </c>
      <c r="I124" s="94" t="s">
        <v>42</v>
      </c>
      <c r="J124" s="292" t="s">
        <v>43</v>
      </c>
      <c r="K124" s="293"/>
      <c r="L124" s="31">
        <v>8</v>
      </c>
      <c r="M124" s="40">
        <v>8</v>
      </c>
      <c r="N124" s="40" t="s">
        <v>65</v>
      </c>
      <c r="O124" s="109" t="s">
        <v>65</v>
      </c>
      <c r="P124" s="109" t="s">
        <v>50</v>
      </c>
      <c r="Q124" s="109">
        <v>2</v>
      </c>
      <c r="R124" s="109">
        <v>4</v>
      </c>
      <c r="S124" s="109">
        <f t="shared" si="36"/>
        <v>8</v>
      </c>
      <c r="T124" s="42" t="str">
        <f t="shared" si="37"/>
        <v>MEDIO</v>
      </c>
      <c r="U124" s="43">
        <v>10</v>
      </c>
      <c r="V124" s="31">
        <f t="shared" si="38"/>
        <v>80</v>
      </c>
      <c r="W124" s="46" t="s">
        <v>54</v>
      </c>
      <c r="X124" s="34" t="s">
        <v>52</v>
      </c>
      <c r="Y124" s="44"/>
      <c r="Z124" s="44"/>
      <c r="AA124" s="109" t="s">
        <v>139</v>
      </c>
      <c r="AB124" s="109" t="s">
        <v>140</v>
      </c>
      <c r="AC124" s="98"/>
      <c r="AD124" s="98" t="s">
        <v>118</v>
      </c>
      <c r="AE124" s="55" t="s">
        <v>141</v>
      </c>
    </row>
    <row r="125" spans="2:31" ht="93" customHeight="1" thickTop="1" thickBot="1">
      <c r="B125" s="358"/>
      <c r="C125" s="367"/>
      <c r="D125" s="340"/>
      <c r="E125" s="58"/>
      <c r="F125" s="58" t="s">
        <v>18</v>
      </c>
      <c r="G125" s="295"/>
      <c r="H125" s="97" t="s">
        <v>60</v>
      </c>
      <c r="I125" s="48" t="s">
        <v>61</v>
      </c>
      <c r="J125" s="292" t="s">
        <v>79</v>
      </c>
      <c r="K125" s="293"/>
      <c r="L125" s="31">
        <v>8</v>
      </c>
      <c r="M125" s="31">
        <v>8</v>
      </c>
      <c r="N125" s="31" t="s">
        <v>65</v>
      </c>
      <c r="O125" s="106" t="s">
        <v>65</v>
      </c>
      <c r="P125" s="106" t="s">
        <v>65</v>
      </c>
      <c r="Q125" s="106">
        <v>2</v>
      </c>
      <c r="R125" s="106">
        <v>4</v>
      </c>
      <c r="S125" s="106">
        <f t="shared" si="36"/>
        <v>8</v>
      </c>
      <c r="T125" s="32" t="str">
        <f t="shared" si="37"/>
        <v>MEDIO</v>
      </c>
      <c r="U125" s="33">
        <v>10</v>
      </c>
      <c r="V125" s="31">
        <f t="shared" si="38"/>
        <v>80</v>
      </c>
      <c r="W125" s="80" t="s">
        <v>54</v>
      </c>
      <c r="X125" s="34" t="s">
        <v>52</v>
      </c>
      <c r="Y125" s="45"/>
      <c r="Z125" s="45"/>
      <c r="AA125" s="106" t="s">
        <v>142</v>
      </c>
      <c r="AB125" s="106" t="s">
        <v>143</v>
      </c>
      <c r="AC125" s="94"/>
      <c r="AD125" s="94" t="s">
        <v>64</v>
      </c>
      <c r="AE125" s="55" t="s">
        <v>178</v>
      </c>
    </row>
    <row r="126" spans="2:31" ht="117" customHeight="1" thickTop="1" thickBot="1">
      <c r="B126" s="358"/>
      <c r="C126" s="367"/>
      <c r="D126" s="340"/>
      <c r="E126" s="58" t="s">
        <v>18</v>
      </c>
      <c r="F126" s="58"/>
      <c r="G126" s="294" t="s">
        <v>62</v>
      </c>
      <c r="H126" s="34" t="s">
        <v>44</v>
      </c>
      <c r="I126" s="94" t="s">
        <v>63</v>
      </c>
      <c r="J126" s="292" t="s">
        <v>47</v>
      </c>
      <c r="K126" s="293"/>
      <c r="L126" s="31">
        <v>8</v>
      </c>
      <c r="M126" s="40">
        <v>8</v>
      </c>
      <c r="N126" s="109" t="s">
        <v>65</v>
      </c>
      <c r="O126" s="109" t="s">
        <v>48</v>
      </c>
      <c r="P126" s="109" t="s">
        <v>65</v>
      </c>
      <c r="Q126" s="109">
        <v>2</v>
      </c>
      <c r="R126" s="109">
        <v>4</v>
      </c>
      <c r="S126" s="109">
        <f t="shared" si="36"/>
        <v>8</v>
      </c>
      <c r="T126" s="42" t="str">
        <f t="shared" si="37"/>
        <v>MEDIO</v>
      </c>
      <c r="U126" s="43">
        <v>25</v>
      </c>
      <c r="V126" s="40">
        <f t="shared" si="38"/>
        <v>200</v>
      </c>
      <c r="W126" s="46" t="s">
        <v>38</v>
      </c>
      <c r="X126" s="96" t="s">
        <v>39</v>
      </c>
      <c r="Y126" s="44"/>
      <c r="Z126" s="44"/>
      <c r="AA126" s="109" t="s">
        <v>145</v>
      </c>
      <c r="AB126" s="109" t="s">
        <v>144</v>
      </c>
      <c r="AC126" s="98"/>
      <c r="AD126" s="98" t="s">
        <v>49</v>
      </c>
      <c r="AE126" s="55" t="s">
        <v>180</v>
      </c>
    </row>
    <row r="127" spans="2:31" ht="111" customHeight="1" thickTop="1" thickBot="1">
      <c r="B127" s="358"/>
      <c r="C127" s="367"/>
      <c r="D127" s="340"/>
      <c r="E127" s="58" t="s">
        <v>18</v>
      </c>
      <c r="F127" s="58"/>
      <c r="G127" s="312"/>
      <c r="H127" s="294" t="s">
        <v>45</v>
      </c>
      <c r="I127" s="101" t="s">
        <v>69</v>
      </c>
      <c r="J127" s="292" t="s">
        <v>67</v>
      </c>
      <c r="K127" s="293"/>
      <c r="L127" s="31">
        <v>8</v>
      </c>
      <c r="M127" s="40">
        <v>8</v>
      </c>
      <c r="N127" s="109" t="s">
        <v>65</v>
      </c>
      <c r="O127" s="40" t="s">
        <v>65</v>
      </c>
      <c r="P127" s="109" t="s">
        <v>65</v>
      </c>
      <c r="Q127" s="109">
        <v>2</v>
      </c>
      <c r="R127" s="109">
        <v>4</v>
      </c>
      <c r="S127" s="109">
        <f t="shared" si="36"/>
        <v>8</v>
      </c>
      <c r="T127" s="42" t="str">
        <f t="shared" si="37"/>
        <v>MEDIO</v>
      </c>
      <c r="U127" s="33">
        <v>10</v>
      </c>
      <c r="V127" s="31">
        <f t="shared" si="38"/>
        <v>80</v>
      </c>
      <c r="W127" s="80" t="s">
        <v>54</v>
      </c>
      <c r="X127" s="34" t="s">
        <v>52</v>
      </c>
      <c r="Y127" s="45"/>
      <c r="Z127" s="45"/>
      <c r="AA127" s="106" t="s">
        <v>157</v>
      </c>
      <c r="AB127" s="106" t="s">
        <v>158</v>
      </c>
      <c r="AC127" s="109"/>
      <c r="AD127" s="109" t="s">
        <v>134</v>
      </c>
      <c r="AE127" s="71" t="s">
        <v>175</v>
      </c>
    </row>
    <row r="128" spans="2:31" ht="96" customHeight="1" thickTop="1" thickBot="1">
      <c r="B128" s="358"/>
      <c r="C128" s="367"/>
      <c r="D128" s="364"/>
      <c r="E128" s="91" t="s">
        <v>18</v>
      </c>
      <c r="F128" s="61"/>
      <c r="G128" s="97"/>
      <c r="H128" s="295"/>
      <c r="I128" s="109" t="s">
        <v>156</v>
      </c>
      <c r="J128" s="292" t="s">
        <v>92</v>
      </c>
      <c r="K128" s="293"/>
      <c r="L128" s="31">
        <v>8</v>
      </c>
      <c r="M128" s="13">
        <v>8</v>
      </c>
      <c r="N128" s="109" t="s">
        <v>65</v>
      </c>
      <c r="O128" s="105" t="s">
        <v>65</v>
      </c>
      <c r="P128" s="109" t="s">
        <v>65</v>
      </c>
      <c r="Q128" s="98">
        <v>2</v>
      </c>
      <c r="R128" s="98">
        <v>4</v>
      </c>
      <c r="S128" s="98">
        <f t="shared" si="36"/>
        <v>8</v>
      </c>
      <c r="T128" s="42" t="str">
        <f t="shared" si="37"/>
        <v>MEDIO</v>
      </c>
      <c r="U128" s="5">
        <v>25</v>
      </c>
      <c r="V128" s="40">
        <f t="shared" si="38"/>
        <v>200</v>
      </c>
      <c r="W128" s="57" t="s">
        <v>38</v>
      </c>
      <c r="X128" s="96" t="s">
        <v>39</v>
      </c>
      <c r="Y128" s="16"/>
      <c r="Z128" s="16"/>
      <c r="AA128" s="109" t="s">
        <v>159</v>
      </c>
      <c r="AB128" s="109" t="s">
        <v>160</v>
      </c>
      <c r="AC128" s="109"/>
      <c r="AD128" s="109" t="s">
        <v>161</v>
      </c>
      <c r="AE128" s="71" t="s">
        <v>162</v>
      </c>
    </row>
    <row r="129" spans="2:31" ht="100.5" customHeight="1" thickTop="1" thickBot="1">
      <c r="B129" s="358"/>
      <c r="C129" s="368" t="s">
        <v>227</v>
      </c>
      <c r="D129" s="339" t="s">
        <v>200</v>
      </c>
      <c r="E129" s="58" t="s">
        <v>18</v>
      </c>
      <c r="F129" s="58"/>
      <c r="G129" s="312" t="s">
        <v>176</v>
      </c>
      <c r="H129" s="96" t="s">
        <v>0</v>
      </c>
      <c r="I129" s="94" t="s">
        <v>147</v>
      </c>
      <c r="J129" s="292" t="s">
        <v>96</v>
      </c>
      <c r="K129" s="293"/>
      <c r="L129" s="31">
        <v>5</v>
      </c>
      <c r="M129" s="36">
        <v>8</v>
      </c>
      <c r="N129" s="106" t="s">
        <v>65</v>
      </c>
      <c r="O129" s="106" t="s">
        <v>65</v>
      </c>
      <c r="P129" s="106" t="s">
        <v>65</v>
      </c>
      <c r="Q129" s="94">
        <v>2</v>
      </c>
      <c r="R129" s="94">
        <v>4</v>
      </c>
      <c r="S129" s="94">
        <f t="shared" ref="S129:S137" si="39">Q129*R129</f>
        <v>8</v>
      </c>
      <c r="T129" s="32" t="str">
        <f t="shared" ref="T129:T137" si="40">IF(AND(S129&gt;=0,S129&lt;=4),"BAJO",IF(AND(S129&gt;=6,S129&lt;=8),"MEDIO",IF(AND(S129&gt;=10,S129&lt;=20),"ALTO",IF(AND(S129&gt;=24,S129&lt;=40),"MUYALTO"))))</f>
        <v>MEDIO</v>
      </c>
      <c r="U129" s="33">
        <v>10</v>
      </c>
      <c r="V129" s="33">
        <f t="shared" ref="V129:V137" si="41">S129*U129</f>
        <v>80</v>
      </c>
      <c r="W129" s="14" t="s">
        <v>54</v>
      </c>
      <c r="X129" s="34" t="s">
        <v>52</v>
      </c>
      <c r="Y129" s="35"/>
      <c r="Z129" s="35"/>
      <c r="AA129" s="94" t="s">
        <v>171</v>
      </c>
      <c r="AB129" s="106" t="s">
        <v>172</v>
      </c>
      <c r="AC129" s="106"/>
      <c r="AD129" s="106" t="s">
        <v>172</v>
      </c>
      <c r="AE129" s="26" t="s">
        <v>207</v>
      </c>
    </row>
    <row r="130" spans="2:31" ht="98.25" customHeight="1" thickTop="1" thickBot="1">
      <c r="B130" s="358"/>
      <c r="C130" s="368"/>
      <c r="D130" s="340"/>
      <c r="E130" s="58" t="s">
        <v>18</v>
      </c>
      <c r="F130" s="58"/>
      <c r="G130" s="295"/>
      <c r="H130" s="30" t="s">
        <v>41</v>
      </c>
      <c r="I130" s="94" t="s">
        <v>57</v>
      </c>
      <c r="J130" s="292" t="s">
        <v>58</v>
      </c>
      <c r="K130" s="293"/>
      <c r="L130" s="31">
        <v>5</v>
      </c>
      <c r="M130" s="95">
        <v>8</v>
      </c>
      <c r="N130" s="31" t="s">
        <v>65</v>
      </c>
      <c r="O130" s="95" t="s">
        <v>68</v>
      </c>
      <c r="P130" s="106" t="s">
        <v>65</v>
      </c>
      <c r="Q130" s="94">
        <v>2</v>
      </c>
      <c r="R130" s="106">
        <v>4</v>
      </c>
      <c r="S130" s="94">
        <f t="shared" si="39"/>
        <v>8</v>
      </c>
      <c r="T130" s="32" t="str">
        <f t="shared" si="40"/>
        <v>MEDIO</v>
      </c>
      <c r="U130" s="39">
        <v>10</v>
      </c>
      <c r="V130" s="31">
        <f t="shared" si="41"/>
        <v>80</v>
      </c>
      <c r="W130" s="3" t="s">
        <v>54</v>
      </c>
      <c r="X130" s="34" t="s">
        <v>52</v>
      </c>
      <c r="Y130" s="35"/>
      <c r="Z130" s="35"/>
      <c r="AA130" s="102" t="s">
        <v>46</v>
      </c>
      <c r="AB130" s="102" t="s">
        <v>114</v>
      </c>
      <c r="AC130" s="95"/>
      <c r="AD130" s="95" t="s">
        <v>112</v>
      </c>
      <c r="AE130" s="55" t="s">
        <v>185</v>
      </c>
    </row>
    <row r="131" spans="2:31" ht="87.75" customHeight="1" thickTop="1" thickBot="1">
      <c r="B131" s="358"/>
      <c r="C131" s="368"/>
      <c r="D131" s="340"/>
      <c r="E131" s="58"/>
      <c r="F131" s="58" t="s">
        <v>18</v>
      </c>
      <c r="G131" s="294" t="s">
        <v>51</v>
      </c>
      <c r="H131" s="104" t="s">
        <v>78</v>
      </c>
      <c r="I131" s="101" t="s">
        <v>108</v>
      </c>
      <c r="J131" s="292" t="s">
        <v>73</v>
      </c>
      <c r="K131" s="293"/>
      <c r="L131" s="31">
        <v>5</v>
      </c>
      <c r="M131" s="50">
        <v>8</v>
      </c>
      <c r="N131" s="49" t="s">
        <v>65</v>
      </c>
      <c r="O131" s="50" t="s">
        <v>65</v>
      </c>
      <c r="P131" s="106" t="s">
        <v>65</v>
      </c>
      <c r="Q131" s="98">
        <v>2</v>
      </c>
      <c r="R131" s="109">
        <v>2</v>
      </c>
      <c r="S131" s="98">
        <f t="shared" si="39"/>
        <v>4</v>
      </c>
      <c r="T131" s="15" t="str">
        <f t="shared" si="40"/>
        <v>BAJO</v>
      </c>
      <c r="U131" s="47">
        <v>10</v>
      </c>
      <c r="V131" s="40">
        <f t="shared" si="41"/>
        <v>40</v>
      </c>
      <c r="W131" s="81" t="s">
        <v>75</v>
      </c>
      <c r="X131" s="96" t="s">
        <v>52</v>
      </c>
      <c r="Y131" s="41"/>
      <c r="Z131" s="41"/>
      <c r="AA131" s="99" t="s">
        <v>138</v>
      </c>
      <c r="AB131" s="99" t="s">
        <v>151</v>
      </c>
      <c r="AC131" s="105"/>
      <c r="AD131" s="105" t="s">
        <v>148</v>
      </c>
      <c r="AE131" s="55" t="s">
        <v>152</v>
      </c>
    </row>
    <row r="132" spans="2:31" ht="108.75" customHeight="1" thickTop="1" thickBot="1">
      <c r="B132" s="358"/>
      <c r="C132" s="368"/>
      <c r="D132" s="340"/>
      <c r="E132" s="58" t="s">
        <v>18</v>
      </c>
      <c r="F132" s="58"/>
      <c r="G132" s="295"/>
      <c r="H132" s="30" t="s">
        <v>149</v>
      </c>
      <c r="I132" s="94" t="s">
        <v>154</v>
      </c>
      <c r="J132" s="292" t="s">
        <v>150</v>
      </c>
      <c r="K132" s="293"/>
      <c r="L132" s="31">
        <v>5</v>
      </c>
      <c r="M132" s="105">
        <v>8</v>
      </c>
      <c r="N132" s="40" t="s">
        <v>65</v>
      </c>
      <c r="O132" s="105" t="s">
        <v>65</v>
      </c>
      <c r="P132" s="109" t="s">
        <v>65</v>
      </c>
      <c r="Q132" s="94">
        <v>2</v>
      </c>
      <c r="R132" s="106">
        <v>4</v>
      </c>
      <c r="S132" s="94">
        <f t="shared" si="39"/>
        <v>8</v>
      </c>
      <c r="T132" s="32" t="str">
        <f t="shared" si="40"/>
        <v>MEDIO</v>
      </c>
      <c r="U132" s="39">
        <v>25</v>
      </c>
      <c r="V132" s="31">
        <f t="shared" si="41"/>
        <v>200</v>
      </c>
      <c r="W132" s="3" t="s">
        <v>38</v>
      </c>
      <c r="X132" s="34" t="s">
        <v>39</v>
      </c>
      <c r="Y132" s="41"/>
      <c r="Z132" s="41"/>
      <c r="AA132" s="106" t="s">
        <v>153</v>
      </c>
      <c r="AB132" s="106" t="s">
        <v>173</v>
      </c>
      <c r="AC132" s="99"/>
      <c r="AD132" s="99" t="s">
        <v>155</v>
      </c>
      <c r="AE132" s="70" t="s">
        <v>186</v>
      </c>
    </row>
    <row r="133" spans="2:31" ht="117" customHeight="1" thickTop="1" thickBot="1">
      <c r="B133" s="358"/>
      <c r="C133" s="368"/>
      <c r="D133" s="340"/>
      <c r="E133" s="58" t="s">
        <v>18</v>
      </c>
      <c r="F133" s="58"/>
      <c r="G133" s="294" t="s">
        <v>2</v>
      </c>
      <c r="H133" s="34" t="s">
        <v>59</v>
      </c>
      <c r="I133" s="94" t="s">
        <v>42</v>
      </c>
      <c r="J133" s="292" t="s">
        <v>43</v>
      </c>
      <c r="K133" s="293"/>
      <c r="L133" s="31">
        <v>5</v>
      </c>
      <c r="M133" s="40">
        <v>8</v>
      </c>
      <c r="N133" s="40" t="s">
        <v>65</v>
      </c>
      <c r="O133" s="109" t="s">
        <v>65</v>
      </c>
      <c r="P133" s="109" t="s">
        <v>50</v>
      </c>
      <c r="Q133" s="109">
        <v>2</v>
      </c>
      <c r="R133" s="109">
        <v>4</v>
      </c>
      <c r="S133" s="109">
        <f t="shared" si="39"/>
        <v>8</v>
      </c>
      <c r="T133" s="42" t="str">
        <f t="shared" si="40"/>
        <v>MEDIO</v>
      </c>
      <c r="U133" s="43">
        <v>10</v>
      </c>
      <c r="V133" s="31">
        <f t="shared" si="41"/>
        <v>80</v>
      </c>
      <c r="W133" s="46" t="s">
        <v>54</v>
      </c>
      <c r="X133" s="34" t="s">
        <v>52</v>
      </c>
      <c r="Y133" s="44"/>
      <c r="Z133" s="44"/>
      <c r="AA133" s="109" t="s">
        <v>139</v>
      </c>
      <c r="AB133" s="109" t="s">
        <v>140</v>
      </c>
      <c r="AC133" s="98"/>
      <c r="AD133" s="98" t="s">
        <v>118</v>
      </c>
      <c r="AE133" s="55" t="s">
        <v>141</v>
      </c>
    </row>
    <row r="134" spans="2:31" ht="93" customHeight="1" thickTop="1" thickBot="1">
      <c r="B134" s="358"/>
      <c r="C134" s="368"/>
      <c r="D134" s="340"/>
      <c r="E134" s="58"/>
      <c r="F134" s="58" t="s">
        <v>18</v>
      </c>
      <c r="G134" s="295"/>
      <c r="H134" s="97" t="s">
        <v>60</v>
      </c>
      <c r="I134" s="48" t="s">
        <v>61</v>
      </c>
      <c r="J134" s="292" t="s">
        <v>79</v>
      </c>
      <c r="K134" s="293"/>
      <c r="L134" s="31">
        <v>5</v>
      </c>
      <c r="M134" s="31">
        <v>8</v>
      </c>
      <c r="N134" s="31" t="s">
        <v>65</v>
      </c>
      <c r="O134" s="106" t="s">
        <v>65</v>
      </c>
      <c r="P134" s="106" t="s">
        <v>65</v>
      </c>
      <c r="Q134" s="106">
        <v>2</v>
      </c>
      <c r="R134" s="106">
        <v>4</v>
      </c>
      <c r="S134" s="106">
        <f t="shared" si="39"/>
        <v>8</v>
      </c>
      <c r="T134" s="32" t="str">
        <f t="shared" si="40"/>
        <v>MEDIO</v>
      </c>
      <c r="U134" s="33">
        <v>10</v>
      </c>
      <c r="V134" s="31">
        <f t="shared" si="41"/>
        <v>80</v>
      </c>
      <c r="W134" s="80" t="s">
        <v>54</v>
      </c>
      <c r="X134" s="34" t="s">
        <v>52</v>
      </c>
      <c r="Y134" s="45"/>
      <c r="Z134" s="45"/>
      <c r="AA134" s="106" t="s">
        <v>142</v>
      </c>
      <c r="AB134" s="106" t="s">
        <v>143</v>
      </c>
      <c r="AC134" s="94"/>
      <c r="AD134" s="94" t="s">
        <v>64</v>
      </c>
      <c r="AE134" s="55" t="s">
        <v>178</v>
      </c>
    </row>
    <row r="135" spans="2:31" ht="117" customHeight="1" thickTop="1" thickBot="1">
      <c r="B135" s="358"/>
      <c r="C135" s="368"/>
      <c r="D135" s="340"/>
      <c r="E135" s="58" t="s">
        <v>18</v>
      </c>
      <c r="F135" s="58"/>
      <c r="G135" s="294" t="s">
        <v>62</v>
      </c>
      <c r="H135" s="34" t="s">
        <v>44</v>
      </c>
      <c r="I135" s="94" t="s">
        <v>63</v>
      </c>
      <c r="J135" s="292" t="s">
        <v>47</v>
      </c>
      <c r="K135" s="293"/>
      <c r="L135" s="31">
        <v>5</v>
      </c>
      <c r="M135" s="40">
        <v>8</v>
      </c>
      <c r="N135" s="109" t="s">
        <v>65</v>
      </c>
      <c r="O135" s="109" t="s">
        <v>48</v>
      </c>
      <c r="P135" s="109" t="s">
        <v>65</v>
      </c>
      <c r="Q135" s="109">
        <v>2</v>
      </c>
      <c r="R135" s="109">
        <v>4</v>
      </c>
      <c r="S135" s="109">
        <f t="shared" si="39"/>
        <v>8</v>
      </c>
      <c r="T135" s="42" t="str">
        <f t="shared" si="40"/>
        <v>MEDIO</v>
      </c>
      <c r="U135" s="43">
        <v>25</v>
      </c>
      <c r="V135" s="40">
        <f t="shared" si="41"/>
        <v>200</v>
      </c>
      <c r="W135" s="46" t="s">
        <v>38</v>
      </c>
      <c r="X135" s="96" t="s">
        <v>39</v>
      </c>
      <c r="Y135" s="44"/>
      <c r="Z135" s="44"/>
      <c r="AA135" s="109" t="s">
        <v>145</v>
      </c>
      <c r="AB135" s="109" t="s">
        <v>144</v>
      </c>
      <c r="AC135" s="98"/>
      <c r="AD135" s="98" t="s">
        <v>49</v>
      </c>
      <c r="AE135" s="55" t="s">
        <v>180</v>
      </c>
    </row>
    <row r="136" spans="2:31" ht="111" customHeight="1" thickTop="1" thickBot="1">
      <c r="B136" s="358"/>
      <c r="C136" s="368"/>
      <c r="D136" s="340"/>
      <c r="E136" s="58" t="s">
        <v>18</v>
      </c>
      <c r="F136" s="58"/>
      <c r="G136" s="312"/>
      <c r="H136" s="294" t="s">
        <v>45</v>
      </c>
      <c r="I136" s="101" t="s">
        <v>69</v>
      </c>
      <c r="J136" s="292" t="s">
        <v>67</v>
      </c>
      <c r="K136" s="293"/>
      <c r="L136" s="31">
        <v>5</v>
      </c>
      <c r="M136" s="40">
        <v>8</v>
      </c>
      <c r="N136" s="109" t="s">
        <v>65</v>
      </c>
      <c r="O136" s="40" t="s">
        <v>65</v>
      </c>
      <c r="P136" s="109" t="s">
        <v>65</v>
      </c>
      <c r="Q136" s="109">
        <v>2</v>
      </c>
      <c r="R136" s="109">
        <v>4</v>
      </c>
      <c r="S136" s="109">
        <f t="shared" si="39"/>
        <v>8</v>
      </c>
      <c r="T136" s="42" t="str">
        <f t="shared" si="40"/>
        <v>MEDIO</v>
      </c>
      <c r="U136" s="33">
        <v>10</v>
      </c>
      <c r="V136" s="31">
        <f t="shared" si="41"/>
        <v>80</v>
      </c>
      <c r="W136" s="80" t="s">
        <v>54</v>
      </c>
      <c r="X136" s="34" t="s">
        <v>52</v>
      </c>
      <c r="Y136" s="45"/>
      <c r="Z136" s="45"/>
      <c r="AA136" s="106" t="s">
        <v>157</v>
      </c>
      <c r="AB136" s="106" t="s">
        <v>158</v>
      </c>
      <c r="AC136" s="109"/>
      <c r="AD136" s="109" t="s">
        <v>134</v>
      </c>
      <c r="AE136" s="71" t="s">
        <v>175</v>
      </c>
    </row>
    <row r="137" spans="2:31" ht="96" customHeight="1" thickTop="1" thickBot="1">
      <c r="B137" s="358"/>
      <c r="C137" s="368"/>
      <c r="D137" s="364"/>
      <c r="E137" s="91" t="s">
        <v>18</v>
      </c>
      <c r="F137" s="61"/>
      <c r="G137" s="97"/>
      <c r="H137" s="295"/>
      <c r="I137" s="109" t="s">
        <v>156</v>
      </c>
      <c r="J137" s="292" t="s">
        <v>92</v>
      </c>
      <c r="K137" s="293"/>
      <c r="L137" s="31">
        <v>5</v>
      </c>
      <c r="M137" s="13">
        <v>8</v>
      </c>
      <c r="N137" s="109" t="s">
        <v>65</v>
      </c>
      <c r="O137" s="105" t="s">
        <v>65</v>
      </c>
      <c r="P137" s="109" t="s">
        <v>65</v>
      </c>
      <c r="Q137" s="98">
        <v>2</v>
      </c>
      <c r="R137" s="98">
        <v>4</v>
      </c>
      <c r="S137" s="98">
        <f t="shared" si="39"/>
        <v>8</v>
      </c>
      <c r="T137" s="42" t="str">
        <f t="shared" si="40"/>
        <v>MEDIO</v>
      </c>
      <c r="U137" s="5">
        <v>25</v>
      </c>
      <c r="V137" s="40">
        <f t="shared" si="41"/>
        <v>200</v>
      </c>
      <c r="W137" s="57" t="s">
        <v>38</v>
      </c>
      <c r="X137" s="96" t="s">
        <v>39</v>
      </c>
      <c r="Y137" s="16"/>
      <c r="Z137" s="16"/>
      <c r="AA137" s="109" t="s">
        <v>159</v>
      </c>
      <c r="AB137" s="109" t="s">
        <v>160</v>
      </c>
      <c r="AC137" s="109"/>
      <c r="AD137" s="109" t="s">
        <v>161</v>
      </c>
      <c r="AE137" s="71" t="s">
        <v>162</v>
      </c>
    </row>
    <row r="138" spans="2:31" ht="100.5" customHeight="1" thickTop="1" thickBot="1">
      <c r="B138" s="342"/>
      <c r="C138" s="352" t="s">
        <v>228</v>
      </c>
      <c r="D138" s="339" t="s">
        <v>200</v>
      </c>
      <c r="E138" s="58" t="s">
        <v>18</v>
      </c>
      <c r="F138" s="58"/>
      <c r="G138" s="312" t="s">
        <v>176</v>
      </c>
      <c r="H138" s="96" t="s">
        <v>0</v>
      </c>
      <c r="I138" s="94" t="s">
        <v>147</v>
      </c>
      <c r="J138" s="292" t="s">
        <v>96</v>
      </c>
      <c r="K138" s="293"/>
      <c r="L138" s="31">
        <v>2</v>
      </c>
      <c r="M138" s="36">
        <v>8</v>
      </c>
      <c r="N138" s="106" t="s">
        <v>65</v>
      </c>
      <c r="O138" s="106" t="s">
        <v>65</v>
      </c>
      <c r="P138" s="106" t="s">
        <v>65</v>
      </c>
      <c r="Q138" s="94">
        <v>2</v>
      </c>
      <c r="R138" s="94">
        <v>4</v>
      </c>
      <c r="S138" s="94">
        <f t="shared" ref="S138:S146" si="42">Q138*R138</f>
        <v>8</v>
      </c>
      <c r="T138" s="32" t="str">
        <f t="shared" ref="T138:T146" si="43">IF(AND(S138&gt;=0,S138&lt;=4),"BAJO",IF(AND(S138&gt;=6,S138&lt;=8),"MEDIO",IF(AND(S138&gt;=10,S138&lt;=20),"ALTO",IF(AND(S138&gt;=24,S138&lt;=40),"MUYALTO"))))</f>
        <v>MEDIO</v>
      </c>
      <c r="U138" s="33">
        <v>10</v>
      </c>
      <c r="V138" s="33">
        <f t="shared" ref="V138:V146" si="44">S138*U138</f>
        <v>80</v>
      </c>
      <c r="W138" s="14" t="s">
        <v>54</v>
      </c>
      <c r="X138" s="34" t="s">
        <v>52</v>
      </c>
      <c r="Y138" s="35"/>
      <c r="Z138" s="35"/>
      <c r="AA138" s="94" t="s">
        <v>171</v>
      </c>
      <c r="AB138" s="106" t="s">
        <v>172</v>
      </c>
      <c r="AC138" s="106"/>
      <c r="AD138" s="106" t="s">
        <v>172</v>
      </c>
      <c r="AE138" s="26" t="s">
        <v>207</v>
      </c>
    </row>
    <row r="139" spans="2:31" ht="98.25" customHeight="1" thickTop="1" thickBot="1">
      <c r="B139" s="342"/>
      <c r="C139" s="352"/>
      <c r="D139" s="340"/>
      <c r="E139" s="58" t="s">
        <v>18</v>
      </c>
      <c r="F139" s="58"/>
      <c r="G139" s="295"/>
      <c r="H139" s="30" t="s">
        <v>41</v>
      </c>
      <c r="I139" s="94" t="s">
        <v>57</v>
      </c>
      <c r="J139" s="292" t="s">
        <v>58</v>
      </c>
      <c r="K139" s="293"/>
      <c r="L139" s="31">
        <v>2</v>
      </c>
      <c r="M139" s="95">
        <v>8</v>
      </c>
      <c r="N139" s="31" t="s">
        <v>65</v>
      </c>
      <c r="O139" s="95" t="s">
        <v>68</v>
      </c>
      <c r="P139" s="106" t="s">
        <v>65</v>
      </c>
      <c r="Q139" s="94">
        <v>2</v>
      </c>
      <c r="R139" s="106">
        <v>4</v>
      </c>
      <c r="S139" s="94">
        <f t="shared" si="42"/>
        <v>8</v>
      </c>
      <c r="T139" s="32" t="str">
        <f t="shared" si="43"/>
        <v>MEDIO</v>
      </c>
      <c r="U139" s="39">
        <v>10</v>
      </c>
      <c r="V139" s="31">
        <f t="shared" si="44"/>
        <v>80</v>
      </c>
      <c r="W139" s="3" t="s">
        <v>54</v>
      </c>
      <c r="X139" s="34" t="s">
        <v>52</v>
      </c>
      <c r="Y139" s="35"/>
      <c r="Z139" s="35"/>
      <c r="AA139" s="102" t="s">
        <v>46</v>
      </c>
      <c r="AB139" s="102" t="s">
        <v>114</v>
      </c>
      <c r="AC139" s="95"/>
      <c r="AD139" s="95" t="s">
        <v>112</v>
      </c>
      <c r="AE139" s="55" t="s">
        <v>185</v>
      </c>
    </row>
    <row r="140" spans="2:31" ht="87.75" customHeight="1" thickTop="1" thickBot="1">
      <c r="B140" s="342"/>
      <c r="C140" s="352"/>
      <c r="D140" s="340"/>
      <c r="E140" s="58"/>
      <c r="F140" s="58" t="s">
        <v>18</v>
      </c>
      <c r="G140" s="294" t="s">
        <v>51</v>
      </c>
      <c r="H140" s="104" t="s">
        <v>78</v>
      </c>
      <c r="I140" s="101" t="s">
        <v>108</v>
      </c>
      <c r="J140" s="292" t="s">
        <v>73</v>
      </c>
      <c r="K140" s="293"/>
      <c r="L140" s="31">
        <v>2</v>
      </c>
      <c r="M140" s="50">
        <v>8</v>
      </c>
      <c r="N140" s="49" t="s">
        <v>65</v>
      </c>
      <c r="O140" s="50" t="s">
        <v>65</v>
      </c>
      <c r="P140" s="106" t="s">
        <v>65</v>
      </c>
      <c r="Q140" s="98">
        <v>2</v>
      </c>
      <c r="R140" s="109">
        <v>2</v>
      </c>
      <c r="S140" s="98">
        <f t="shared" si="42"/>
        <v>4</v>
      </c>
      <c r="T140" s="15" t="str">
        <f t="shared" si="43"/>
        <v>BAJO</v>
      </c>
      <c r="U140" s="47">
        <v>10</v>
      </c>
      <c r="V140" s="40">
        <f t="shared" si="44"/>
        <v>40</v>
      </c>
      <c r="W140" s="81" t="s">
        <v>75</v>
      </c>
      <c r="X140" s="96" t="s">
        <v>52</v>
      </c>
      <c r="Y140" s="41"/>
      <c r="Z140" s="41"/>
      <c r="AA140" s="99" t="s">
        <v>138</v>
      </c>
      <c r="AB140" s="99" t="s">
        <v>151</v>
      </c>
      <c r="AC140" s="105"/>
      <c r="AD140" s="105" t="s">
        <v>148</v>
      </c>
      <c r="AE140" s="55" t="s">
        <v>152</v>
      </c>
    </row>
    <row r="141" spans="2:31" ht="108.75" customHeight="1" thickTop="1" thickBot="1">
      <c r="B141" s="342"/>
      <c r="C141" s="352"/>
      <c r="D141" s="340"/>
      <c r="E141" s="58" t="s">
        <v>18</v>
      </c>
      <c r="F141" s="58"/>
      <c r="G141" s="295"/>
      <c r="H141" s="30" t="s">
        <v>149</v>
      </c>
      <c r="I141" s="94" t="s">
        <v>154</v>
      </c>
      <c r="J141" s="292" t="s">
        <v>150</v>
      </c>
      <c r="K141" s="293"/>
      <c r="L141" s="31">
        <v>2</v>
      </c>
      <c r="M141" s="105">
        <v>8</v>
      </c>
      <c r="N141" s="40" t="s">
        <v>65</v>
      </c>
      <c r="O141" s="105" t="s">
        <v>65</v>
      </c>
      <c r="P141" s="109" t="s">
        <v>65</v>
      </c>
      <c r="Q141" s="94">
        <v>2</v>
      </c>
      <c r="R141" s="106">
        <v>4</v>
      </c>
      <c r="S141" s="94">
        <f t="shared" si="42"/>
        <v>8</v>
      </c>
      <c r="T141" s="32" t="str">
        <f t="shared" si="43"/>
        <v>MEDIO</v>
      </c>
      <c r="U141" s="39">
        <v>25</v>
      </c>
      <c r="V141" s="31">
        <f t="shared" si="44"/>
        <v>200</v>
      </c>
      <c r="W141" s="3" t="s">
        <v>38</v>
      </c>
      <c r="X141" s="34" t="s">
        <v>39</v>
      </c>
      <c r="Y141" s="41"/>
      <c r="Z141" s="41"/>
      <c r="AA141" s="106" t="s">
        <v>153</v>
      </c>
      <c r="AB141" s="106" t="s">
        <v>173</v>
      </c>
      <c r="AC141" s="99"/>
      <c r="AD141" s="99" t="s">
        <v>155</v>
      </c>
      <c r="AE141" s="70" t="s">
        <v>186</v>
      </c>
    </row>
    <row r="142" spans="2:31" ht="117" customHeight="1" thickTop="1" thickBot="1">
      <c r="B142" s="342"/>
      <c r="C142" s="352"/>
      <c r="D142" s="340"/>
      <c r="E142" s="58" t="s">
        <v>18</v>
      </c>
      <c r="F142" s="58"/>
      <c r="G142" s="294" t="s">
        <v>2</v>
      </c>
      <c r="H142" s="34" t="s">
        <v>59</v>
      </c>
      <c r="I142" s="94" t="s">
        <v>42</v>
      </c>
      <c r="J142" s="292" t="s">
        <v>43</v>
      </c>
      <c r="K142" s="293"/>
      <c r="L142" s="31">
        <v>2</v>
      </c>
      <c r="M142" s="40">
        <v>8</v>
      </c>
      <c r="N142" s="40" t="s">
        <v>65</v>
      </c>
      <c r="O142" s="109" t="s">
        <v>65</v>
      </c>
      <c r="P142" s="109" t="s">
        <v>50</v>
      </c>
      <c r="Q142" s="109">
        <v>2</v>
      </c>
      <c r="R142" s="109">
        <v>4</v>
      </c>
      <c r="S142" s="109">
        <f t="shared" si="42"/>
        <v>8</v>
      </c>
      <c r="T142" s="42" t="str">
        <f t="shared" si="43"/>
        <v>MEDIO</v>
      </c>
      <c r="U142" s="43">
        <v>10</v>
      </c>
      <c r="V142" s="31">
        <f t="shared" si="44"/>
        <v>80</v>
      </c>
      <c r="W142" s="46" t="s">
        <v>54</v>
      </c>
      <c r="X142" s="34" t="s">
        <v>52</v>
      </c>
      <c r="Y142" s="44"/>
      <c r="Z142" s="44"/>
      <c r="AA142" s="109" t="s">
        <v>139</v>
      </c>
      <c r="AB142" s="109" t="s">
        <v>140</v>
      </c>
      <c r="AC142" s="98"/>
      <c r="AD142" s="98" t="s">
        <v>118</v>
      </c>
      <c r="AE142" s="55" t="s">
        <v>141</v>
      </c>
    </row>
    <row r="143" spans="2:31" ht="93" customHeight="1" thickTop="1" thickBot="1">
      <c r="B143" s="342"/>
      <c r="C143" s="352"/>
      <c r="D143" s="340"/>
      <c r="E143" s="58"/>
      <c r="F143" s="58" t="s">
        <v>18</v>
      </c>
      <c r="G143" s="295"/>
      <c r="H143" s="97" t="s">
        <v>60</v>
      </c>
      <c r="I143" s="48" t="s">
        <v>61</v>
      </c>
      <c r="J143" s="292" t="s">
        <v>79</v>
      </c>
      <c r="K143" s="293"/>
      <c r="L143" s="31">
        <v>2</v>
      </c>
      <c r="M143" s="31">
        <v>8</v>
      </c>
      <c r="N143" s="31" t="s">
        <v>65</v>
      </c>
      <c r="O143" s="106" t="s">
        <v>65</v>
      </c>
      <c r="P143" s="106" t="s">
        <v>65</v>
      </c>
      <c r="Q143" s="106">
        <v>2</v>
      </c>
      <c r="R143" s="106">
        <v>4</v>
      </c>
      <c r="S143" s="106">
        <f t="shared" si="42"/>
        <v>8</v>
      </c>
      <c r="T143" s="32" t="str">
        <f t="shared" si="43"/>
        <v>MEDIO</v>
      </c>
      <c r="U143" s="33">
        <v>10</v>
      </c>
      <c r="V143" s="31">
        <f t="shared" si="44"/>
        <v>80</v>
      </c>
      <c r="W143" s="80" t="s">
        <v>54</v>
      </c>
      <c r="X143" s="34" t="s">
        <v>52</v>
      </c>
      <c r="Y143" s="45"/>
      <c r="Z143" s="45"/>
      <c r="AA143" s="106" t="s">
        <v>142</v>
      </c>
      <c r="AB143" s="106" t="s">
        <v>143</v>
      </c>
      <c r="AC143" s="94"/>
      <c r="AD143" s="94" t="s">
        <v>64</v>
      </c>
      <c r="AE143" s="55" t="s">
        <v>178</v>
      </c>
    </row>
    <row r="144" spans="2:31" ht="117" customHeight="1" thickTop="1" thickBot="1">
      <c r="B144" s="342"/>
      <c r="C144" s="352"/>
      <c r="D144" s="340"/>
      <c r="E144" s="58" t="s">
        <v>18</v>
      </c>
      <c r="F144" s="58"/>
      <c r="G144" s="294" t="s">
        <v>62</v>
      </c>
      <c r="H144" s="34" t="s">
        <v>44</v>
      </c>
      <c r="I144" s="94" t="s">
        <v>63</v>
      </c>
      <c r="J144" s="292" t="s">
        <v>47</v>
      </c>
      <c r="K144" s="293"/>
      <c r="L144" s="31">
        <v>2</v>
      </c>
      <c r="M144" s="40">
        <v>8</v>
      </c>
      <c r="N144" s="109" t="s">
        <v>65</v>
      </c>
      <c r="O144" s="109" t="s">
        <v>48</v>
      </c>
      <c r="P144" s="109" t="s">
        <v>65</v>
      </c>
      <c r="Q144" s="109">
        <v>2</v>
      </c>
      <c r="R144" s="109">
        <v>4</v>
      </c>
      <c r="S144" s="109">
        <f t="shared" si="42"/>
        <v>8</v>
      </c>
      <c r="T144" s="42" t="str">
        <f t="shared" si="43"/>
        <v>MEDIO</v>
      </c>
      <c r="U144" s="43">
        <v>25</v>
      </c>
      <c r="V144" s="40">
        <f t="shared" si="44"/>
        <v>200</v>
      </c>
      <c r="W144" s="46" t="s">
        <v>38</v>
      </c>
      <c r="X144" s="96" t="s">
        <v>39</v>
      </c>
      <c r="Y144" s="44"/>
      <c r="Z144" s="44"/>
      <c r="AA144" s="109" t="s">
        <v>145</v>
      </c>
      <c r="AB144" s="109" t="s">
        <v>144</v>
      </c>
      <c r="AC144" s="98"/>
      <c r="AD144" s="98" t="s">
        <v>49</v>
      </c>
      <c r="AE144" s="55" t="s">
        <v>180</v>
      </c>
    </row>
    <row r="145" spans="2:31" ht="111" customHeight="1" thickTop="1" thickBot="1">
      <c r="B145" s="342"/>
      <c r="C145" s="352"/>
      <c r="D145" s="340"/>
      <c r="E145" s="58" t="s">
        <v>18</v>
      </c>
      <c r="F145" s="58"/>
      <c r="G145" s="312"/>
      <c r="H145" s="294" t="s">
        <v>45</v>
      </c>
      <c r="I145" s="101" t="s">
        <v>69</v>
      </c>
      <c r="J145" s="292" t="s">
        <v>67</v>
      </c>
      <c r="K145" s="293"/>
      <c r="L145" s="31">
        <v>2</v>
      </c>
      <c r="M145" s="40">
        <v>8</v>
      </c>
      <c r="N145" s="109" t="s">
        <v>65</v>
      </c>
      <c r="O145" s="40" t="s">
        <v>65</v>
      </c>
      <c r="P145" s="109" t="s">
        <v>65</v>
      </c>
      <c r="Q145" s="109">
        <v>2</v>
      </c>
      <c r="R145" s="109">
        <v>4</v>
      </c>
      <c r="S145" s="109">
        <f t="shared" si="42"/>
        <v>8</v>
      </c>
      <c r="T145" s="42" t="str">
        <f t="shared" si="43"/>
        <v>MEDIO</v>
      </c>
      <c r="U145" s="33">
        <v>10</v>
      </c>
      <c r="V145" s="31">
        <f t="shared" si="44"/>
        <v>80</v>
      </c>
      <c r="W145" s="80" t="s">
        <v>54</v>
      </c>
      <c r="X145" s="34" t="s">
        <v>52</v>
      </c>
      <c r="Y145" s="45"/>
      <c r="Z145" s="45"/>
      <c r="AA145" s="106" t="s">
        <v>157</v>
      </c>
      <c r="AB145" s="106" t="s">
        <v>158</v>
      </c>
      <c r="AC145" s="109"/>
      <c r="AD145" s="109" t="s">
        <v>134</v>
      </c>
      <c r="AE145" s="71" t="s">
        <v>175</v>
      </c>
    </row>
    <row r="146" spans="2:31" ht="96" customHeight="1" thickTop="1" thickBot="1">
      <c r="B146" s="342"/>
      <c r="C146" s="376"/>
      <c r="D146" s="364"/>
      <c r="E146" s="91" t="s">
        <v>18</v>
      </c>
      <c r="F146" s="61"/>
      <c r="G146" s="97"/>
      <c r="H146" s="375"/>
      <c r="I146" s="109" t="s">
        <v>156</v>
      </c>
      <c r="J146" s="349" t="s">
        <v>92</v>
      </c>
      <c r="K146" s="350"/>
      <c r="L146" s="31">
        <v>2</v>
      </c>
      <c r="M146" s="13">
        <v>8</v>
      </c>
      <c r="N146" s="109" t="s">
        <v>65</v>
      </c>
      <c r="O146" s="105" t="s">
        <v>65</v>
      </c>
      <c r="P146" s="109" t="s">
        <v>65</v>
      </c>
      <c r="Q146" s="98">
        <v>2</v>
      </c>
      <c r="R146" s="98">
        <v>4</v>
      </c>
      <c r="S146" s="98">
        <f t="shared" si="42"/>
        <v>8</v>
      </c>
      <c r="T146" s="42" t="str">
        <f t="shared" si="43"/>
        <v>MEDIO</v>
      </c>
      <c r="U146" s="5">
        <v>25</v>
      </c>
      <c r="V146" s="40">
        <f t="shared" si="44"/>
        <v>200</v>
      </c>
      <c r="W146" s="57" t="s">
        <v>38</v>
      </c>
      <c r="X146" s="96" t="s">
        <v>39</v>
      </c>
      <c r="Y146" s="16"/>
      <c r="Z146" s="16"/>
      <c r="AA146" s="109" t="s">
        <v>159</v>
      </c>
      <c r="AB146" s="109" t="s">
        <v>160</v>
      </c>
      <c r="AC146" s="109"/>
      <c r="AD146" s="109" t="s">
        <v>161</v>
      </c>
      <c r="AE146" s="71" t="s">
        <v>162</v>
      </c>
    </row>
    <row r="147" spans="2:31" ht="111" customHeight="1" thickTop="1">
      <c r="B147" s="371"/>
      <c r="C147" s="369" t="s">
        <v>230</v>
      </c>
      <c r="D147" s="75"/>
      <c r="E147" s="89" t="s">
        <v>18</v>
      </c>
      <c r="F147" s="83"/>
      <c r="G147" s="75"/>
      <c r="H147" s="373" t="s">
        <v>229</v>
      </c>
      <c r="I147" s="93" t="s">
        <v>231</v>
      </c>
      <c r="J147" s="325" t="s">
        <v>232</v>
      </c>
      <c r="K147" s="326"/>
      <c r="L147" s="73">
        <v>2</v>
      </c>
      <c r="M147" s="73">
        <v>8</v>
      </c>
      <c r="N147" s="93" t="s">
        <v>65</v>
      </c>
      <c r="O147" s="73" t="s">
        <v>65</v>
      </c>
      <c r="P147" s="93" t="s">
        <v>65</v>
      </c>
      <c r="Q147" s="93">
        <v>4</v>
      </c>
      <c r="R147" s="93">
        <v>4</v>
      </c>
      <c r="S147" s="93">
        <f>Q147*R147</f>
        <v>16</v>
      </c>
      <c r="T147" s="84" t="str">
        <f>IF(AND(S147&gt;=0,S147&lt;=4),"BAJO",IF(AND(S147&gt;=6,S147&lt;=8),"MEDIO",IF(AND(S147&gt;=10,S147&lt;=20),"ALTO",IF(AND(S147&gt;=24,S147&lt;=40),"MUYALTO"))))</f>
        <v>ALTO</v>
      </c>
      <c r="U147" s="73">
        <v>25</v>
      </c>
      <c r="V147" s="73">
        <f>S147*U147</f>
        <v>400</v>
      </c>
      <c r="W147" s="85" t="s">
        <v>54</v>
      </c>
      <c r="X147" s="92" t="s">
        <v>77</v>
      </c>
      <c r="Y147" s="86"/>
      <c r="Z147" s="86"/>
      <c r="AA147" s="93" t="s">
        <v>233</v>
      </c>
      <c r="AB147" s="93" t="s">
        <v>233</v>
      </c>
      <c r="AC147" s="93"/>
      <c r="AD147" s="93" t="s">
        <v>233</v>
      </c>
      <c r="AE147" s="87" t="s">
        <v>233</v>
      </c>
    </row>
    <row r="148" spans="2:31" ht="96" customHeight="1">
      <c r="B148" s="372"/>
      <c r="C148" s="370"/>
      <c r="D148" s="75"/>
      <c r="E148" s="83" t="s">
        <v>18</v>
      </c>
      <c r="F148" s="83"/>
      <c r="G148" s="92"/>
      <c r="H148" s="374"/>
      <c r="I148" s="93" t="s">
        <v>234</v>
      </c>
      <c r="J148" s="325" t="s">
        <v>235</v>
      </c>
      <c r="K148" s="326"/>
      <c r="L148" s="73">
        <v>2</v>
      </c>
      <c r="M148" s="73">
        <v>8</v>
      </c>
      <c r="N148" s="93" t="s">
        <v>65</v>
      </c>
      <c r="O148" s="93" t="s">
        <v>65</v>
      </c>
      <c r="P148" s="93" t="s">
        <v>65</v>
      </c>
      <c r="Q148" s="93">
        <v>4</v>
      </c>
      <c r="R148" s="93">
        <v>4</v>
      </c>
      <c r="S148" s="93">
        <f>Q148*R148</f>
        <v>16</v>
      </c>
      <c r="T148" s="84" t="str">
        <f>IF(AND(S148&gt;=0,S148&lt;=4),"BAJO",IF(AND(S148&gt;=6,S148&lt;=8),"MEDIO",IF(AND(S148&gt;=10,S148&lt;=20),"ALTO",IF(AND(S148&gt;=24,S148&lt;=40),"MUYALTO"))))</f>
        <v>ALTO</v>
      </c>
      <c r="U148" s="73">
        <v>25</v>
      </c>
      <c r="V148" s="73">
        <f>S148*U148</f>
        <v>400</v>
      </c>
      <c r="W148" s="90" t="s">
        <v>38</v>
      </c>
      <c r="X148" s="92" t="s">
        <v>77</v>
      </c>
      <c r="Y148" s="88"/>
      <c r="Z148" s="88"/>
      <c r="AA148" s="93" t="s">
        <v>236</v>
      </c>
      <c r="AB148" s="93" t="s">
        <v>236</v>
      </c>
      <c r="AC148" s="93"/>
      <c r="AD148" s="93" t="s">
        <v>236</v>
      </c>
      <c r="AE148" s="87" t="s">
        <v>236</v>
      </c>
    </row>
    <row r="149" spans="2:31" ht="96" customHeight="1">
      <c r="B149" s="29"/>
      <c r="C149" s="370"/>
      <c r="D149" s="75"/>
      <c r="E149" s="83" t="s">
        <v>18</v>
      </c>
      <c r="F149" s="83"/>
      <c r="G149" s="92"/>
      <c r="H149" s="29" t="s">
        <v>407</v>
      </c>
      <c r="I149" s="93" t="s">
        <v>408</v>
      </c>
      <c r="J149" s="325"/>
      <c r="K149" s="326"/>
      <c r="L149" s="73" t="s">
        <v>194</v>
      </c>
      <c r="M149" s="73">
        <v>8</v>
      </c>
      <c r="N149" s="93" t="s">
        <v>65</v>
      </c>
      <c r="O149" s="93" t="s">
        <v>65</v>
      </c>
      <c r="P149" s="93" t="s">
        <v>65</v>
      </c>
      <c r="Q149" s="93">
        <v>4</v>
      </c>
      <c r="R149" s="93">
        <v>4</v>
      </c>
      <c r="S149" s="93">
        <f>Q149*R149</f>
        <v>16</v>
      </c>
      <c r="T149" s="84" t="str">
        <f>IF(AND(S149&gt;=0,S149&lt;=4),"BAJO",IF(AND(S149&gt;=6,S149&lt;=8),"MEDIO",IF(AND(S149&gt;=10,S149&lt;=20),"ALTO",IF(AND(S149&gt;=24,S149&lt;=40),"MUYALTO"))))</f>
        <v>ALTO</v>
      </c>
      <c r="U149" s="73">
        <v>25</v>
      </c>
      <c r="V149" s="73">
        <f>S149*U149</f>
        <v>400</v>
      </c>
      <c r="W149" s="90" t="s">
        <v>38</v>
      </c>
      <c r="X149" s="92" t="s">
        <v>77</v>
      </c>
      <c r="Y149" s="88"/>
      <c r="Z149" s="88"/>
      <c r="AA149" s="93" t="s">
        <v>236</v>
      </c>
      <c r="AB149" s="93" t="s">
        <v>236</v>
      </c>
      <c r="AC149" s="93"/>
      <c r="AD149" s="93" t="s">
        <v>236</v>
      </c>
      <c r="AE149" s="87" t="s">
        <v>236</v>
      </c>
    </row>
    <row r="150" spans="2:31" s="29" customFormat="1">
      <c r="E150" s="53"/>
      <c r="H150" s="29" t="s">
        <v>373</v>
      </c>
      <c r="I150" s="29" t="s">
        <v>411</v>
      </c>
    </row>
    <row r="151" spans="2:31" s="29" customFormat="1">
      <c r="E151" s="53"/>
    </row>
    <row r="152" spans="2:31" s="29" customFormat="1">
      <c r="E152" s="53"/>
    </row>
    <row r="153" spans="2:31" s="29" customFormat="1">
      <c r="C153" s="29" t="s">
        <v>409</v>
      </c>
      <c r="E153" s="53"/>
    </row>
    <row r="154" spans="2:31" s="29" customFormat="1">
      <c r="E154" s="53"/>
    </row>
    <row r="155" spans="2:31" s="29" customFormat="1">
      <c r="E155" s="53"/>
    </row>
    <row r="156" spans="2:31" s="29" customFormat="1">
      <c r="E156" s="53"/>
    </row>
    <row r="157" spans="2:31" s="29" customFormat="1">
      <c r="E157" s="53"/>
    </row>
    <row r="158" spans="2:31" s="29" customFormat="1">
      <c r="E158" s="53"/>
    </row>
    <row r="159" spans="2:31" s="29" customFormat="1">
      <c r="E159" s="53"/>
    </row>
    <row r="160" spans="2:31" s="29" customFormat="1">
      <c r="E160" s="53"/>
    </row>
    <row r="161" spans="5:5" s="29" customFormat="1">
      <c r="E161" s="53"/>
    </row>
    <row r="162" spans="5:5" s="29" customFormat="1">
      <c r="E162" s="53"/>
    </row>
    <row r="163" spans="5:5" s="29" customFormat="1">
      <c r="E163" s="53"/>
    </row>
    <row r="164" spans="5:5" s="29" customFormat="1">
      <c r="E164" s="53"/>
    </row>
    <row r="165" spans="5:5" s="29" customFormat="1">
      <c r="E165" s="53"/>
    </row>
    <row r="166" spans="5:5" s="29" customFormat="1">
      <c r="E166" s="53"/>
    </row>
    <row r="167" spans="5:5" s="29" customFormat="1">
      <c r="E167" s="53"/>
    </row>
    <row r="168" spans="5:5" s="29" customFormat="1">
      <c r="E168" s="53"/>
    </row>
    <row r="169" spans="5:5" s="29" customFormat="1">
      <c r="E169" s="53"/>
    </row>
    <row r="170" spans="5:5" s="29" customFormat="1">
      <c r="E170" s="53"/>
    </row>
    <row r="171" spans="5:5" s="29" customFormat="1">
      <c r="E171" s="53"/>
    </row>
    <row r="172" spans="5:5" s="29" customFormat="1">
      <c r="E172" s="53"/>
    </row>
    <row r="173" spans="5:5" s="29" customFormat="1">
      <c r="E173" s="53"/>
    </row>
    <row r="174" spans="5:5" s="29" customFormat="1">
      <c r="E174" s="53"/>
    </row>
    <row r="175" spans="5:5" s="29" customFormat="1">
      <c r="E175" s="53"/>
    </row>
    <row r="176" spans="5:5" s="29" customFormat="1">
      <c r="E176" s="53"/>
    </row>
    <row r="177" spans="5:5" s="29" customFormat="1">
      <c r="E177" s="53"/>
    </row>
    <row r="178" spans="5:5" s="29" customFormat="1">
      <c r="E178" s="53"/>
    </row>
    <row r="179" spans="5:5" s="29" customFormat="1">
      <c r="E179" s="53"/>
    </row>
    <row r="180" spans="5:5" s="29" customFormat="1">
      <c r="E180" s="53"/>
    </row>
    <row r="181" spans="5:5" s="29" customFormat="1">
      <c r="E181" s="53"/>
    </row>
    <row r="182" spans="5:5" s="29" customFormat="1">
      <c r="E182" s="53"/>
    </row>
    <row r="183" spans="5:5" s="29" customFormat="1">
      <c r="E183" s="53"/>
    </row>
    <row r="184" spans="5:5" s="29" customFormat="1">
      <c r="E184" s="53"/>
    </row>
    <row r="185" spans="5:5" s="29" customFormat="1">
      <c r="E185" s="53"/>
    </row>
    <row r="186" spans="5:5" s="29" customFormat="1">
      <c r="E186" s="53"/>
    </row>
    <row r="187" spans="5:5" s="29" customFormat="1">
      <c r="E187" s="53"/>
    </row>
    <row r="188" spans="5:5" s="29" customFormat="1">
      <c r="E188" s="53"/>
    </row>
    <row r="189" spans="5:5" s="29" customFormat="1">
      <c r="E189" s="53"/>
    </row>
    <row r="190" spans="5:5" s="29" customFormat="1">
      <c r="E190" s="53"/>
    </row>
    <row r="191" spans="5:5" s="29" customFormat="1">
      <c r="E191" s="53"/>
    </row>
    <row r="192" spans="5:5" s="29" customFormat="1">
      <c r="E192" s="53"/>
    </row>
    <row r="193" spans="5:5" s="29" customFormat="1">
      <c r="E193" s="53"/>
    </row>
    <row r="194" spans="5:5" s="29" customFormat="1">
      <c r="E194" s="53"/>
    </row>
    <row r="195" spans="5:5" s="29" customFormat="1">
      <c r="E195" s="53"/>
    </row>
    <row r="196" spans="5:5" s="29" customFormat="1">
      <c r="E196" s="53"/>
    </row>
    <row r="197" spans="5:5" s="29" customFormat="1">
      <c r="E197" s="53"/>
    </row>
    <row r="198" spans="5:5" s="29" customFormat="1">
      <c r="E198" s="53"/>
    </row>
    <row r="199" spans="5:5" s="29" customFormat="1">
      <c r="E199" s="53"/>
    </row>
    <row r="200" spans="5:5" s="29" customFormat="1">
      <c r="E200" s="53"/>
    </row>
    <row r="201" spans="5:5" s="29" customFormat="1">
      <c r="E201" s="53"/>
    </row>
    <row r="202" spans="5:5" s="29" customFormat="1">
      <c r="E202" s="53"/>
    </row>
    <row r="203" spans="5:5" s="29" customFormat="1">
      <c r="E203" s="53"/>
    </row>
    <row r="204" spans="5:5" s="29" customFormat="1">
      <c r="E204" s="53"/>
    </row>
    <row r="205" spans="5:5" s="29" customFormat="1">
      <c r="E205" s="53"/>
    </row>
    <row r="206" spans="5:5" s="29" customFormat="1">
      <c r="E206" s="53"/>
    </row>
    <row r="207" spans="5:5" s="29" customFormat="1">
      <c r="E207" s="53"/>
    </row>
    <row r="208" spans="5:5" s="29" customFormat="1">
      <c r="E208" s="53"/>
    </row>
    <row r="209" spans="5:5" s="29" customFormat="1">
      <c r="E209" s="53"/>
    </row>
    <row r="210" spans="5:5" s="29" customFormat="1">
      <c r="E210" s="53"/>
    </row>
    <row r="211" spans="5:5" s="29" customFormat="1">
      <c r="E211" s="53"/>
    </row>
    <row r="212" spans="5:5" s="29" customFormat="1">
      <c r="E212" s="53"/>
    </row>
    <row r="213" spans="5:5" s="29" customFormat="1">
      <c r="E213" s="53"/>
    </row>
    <row r="214" spans="5:5" s="29" customFormat="1">
      <c r="E214" s="53"/>
    </row>
    <row r="215" spans="5:5" s="29" customFormat="1">
      <c r="E215" s="53"/>
    </row>
    <row r="216" spans="5:5" s="29" customFormat="1">
      <c r="E216" s="53"/>
    </row>
    <row r="217" spans="5:5" s="29" customFormat="1">
      <c r="E217" s="53"/>
    </row>
    <row r="218" spans="5:5" s="29" customFormat="1">
      <c r="E218" s="53"/>
    </row>
    <row r="219" spans="5:5" s="29" customFormat="1">
      <c r="E219" s="53"/>
    </row>
    <row r="220" spans="5:5" s="29" customFormat="1">
      <c r="E220" s="53"/>
    </row>
    <row r="221" spans="5:5" s="29" customFormat="1">
      <c r="E221" s="53"/>
    </row>
    <row r="222" spans="5:5" s="29" customFormat="1">
      <c r="E222" s="53"/>
    </row>
    <row r="223" spans="5:5" s="29" customFormat="1">
      <c r="E223" s="53"/>
    </row>
    <row r="224" spans="5:5" s="29" customFormat="1">
      <c r="E224" s="53"/>
    </row>
    <row r="225" spans="5:5" s="29" customFormat="1">
      <c r="E225" s="53"/>
    </row>
    <row r="226" spans="5:5" s="29" customFormat="1">
      <c r="E226" s="53"/>
    </row>
    <row r="227" spans="5:5" s="29" customFormat="1">
      <c r="E227" s="53"/>
    </row>
    <row r="228" spans="5:5" s="29" customFormat="1">
      <c r="E228" s="53"/>
    </row>
    <row r="229" spans="5:5" s="29" customFormat="1">
      <c r="E229" s="53"/>
    </row>
    <row r="230" spans="5:5" s="29" customFormat="1">
      <c r="E230" s="53"/>
    </row>
    <row r="231" spans="5:5" s="29" customFormat="1">
      <c r="E231" s="53"/>
    </row>
    <row r="232" spans="5:5" s="29" customFormat="1">
      <c r="E232" s="53"/>
    </row>
    <row r="233" spans="5:5" s="29" customFormat="1">
      <c r="E233" s="53"/>
    </row>
    <row r="234" spans="5:5" s="29" customFormat="1">
      <c r="E234" s="53"/>
    </row>
    <row r="235" spans="5:5" s="29" customFormat="1">
      <c r="E235" s="53"/>
    </row>
    <row r="236" spans="5:5" s="29" customFormat="1">
      <c r="E236" s="53"/>
    </row>
    <row r="237" spans="5:5" s="29" customFormat="1">
      <c r="E237" s="53"/>
    </row>
    <row r="238" spans="5:5" s="29" customFormat="1">
      <c r="E238" s="53"/>
    </row>
    <row r="239" spans="5:5" s="29" customFormat="1">
      <c r="E239" s="53"/>
    </row>
    <row r="240" spans="5:5" s="29" customFormat="1">
      <c r="E240" s="53"/>
    </row>
    <row r="241" spans="5:5" s="29" customFormat="1">
      <c r="E241" s="53"/>
    </row>
    <row r="242" spans="5:5" s="29" customFormat="1">
      <c r="E242" s="53"/>
    </row>
    <row r="243" spans="5:5" s="29" customFormat="1">
      <c r="E243" s="53"/>
    </row>
    <row r="244" spans="5:5" s="29" customFormat="1">
      <c r="E244" s="53"/>
    </row>
    <row r="245" spans="5:5" s="29" customFormat="1">
      <c r="E245" s="53"/>
    </row>
    <row r="246" spans="5:5" s="29" customFormat="1">
      <c r="E246" s="53"/>
    </row>
    <row r="247" spans="5:5" s="29" customFormat="1">
      <c r="E247" s="53"/>
    </row>
    <row r="248" spans="5:5" s="29" customFormat="1">
      <c r="E248" s="53"/>
    </row>
    <row r="249" spans="5:5" s="29" customFormat="1">
      <c r="E249" s="53"/>
    </row>
    <row r="250" spans="5:5" s="29" customFormat="1">
      <c r="E250" s="53"/>
    </row>
    <row r="251" spans="5:5" s="29" customFormat="1">
      <c r="E251" s="53"/>
    </row>
    <row r="252" spans="5:5" s="29" customFormat="1">
      <c r="E252" s="53"/>
    </row>
    <row r="253" spans="5:5" s="29" customFormat="1">
      <c r="E253" s="53"/>
    </row>
    <row r="254" spans="5:5" s="29" customFormat="1">
      <c r="E254" s="53"/>
    </row>
    <row r="255" spans="5:5" s="29" customFormat="1">
      <c r="E255" s="53"/>
    </row>
    <row r="256" spans="5:5" s="29" customFormat="1">
      <c r="E256" s="53"/>
    </row>
    <row r="257" spans="5:5" s="29" customFormat="1">
      <c r="E257" s="53"/>
    </row>
    <row r="258" spans="5:5" s="29" customFormat="1">
      <c r="E258" s="53"/>
    </row>
    <row r="259" spans="5:5" s="29" customFormat="1">
      <c r="E259" s="53"/>
    </row>
    <row r="260" spans="5:5" s="29" customFormat="1">
      <c r="E260" s="53"/>
    </row>
    <row r="261" spans="5:5" s="29" customFormat="1">
      <c r="E261" s="53"/>
    </row>
    <row r="262" spans="5:5" s="29" customFormat="1">
      <c r="E262" s="53"/>
    </row>
    <row r="263" spans="5:5" s="29" customFormat="1">
      <c r="E263" s="53"/>
    </row>
    <row r="264" spans="5:5" s="29" customFormat="1">
      <c r="E264" s="53"/>
    </row>
    <row r="265" spans="5:5" s="29" customFormat="1">
      <c r="E265" s="53"/>
    </row>
    <row r="266" spans="5:5" s="29" customFormat="1">
      <c r="E266" s="53"/>
    </row>
    <row r="267" spans="5:5" s="29" customFormat="1">
      <c r="E267" s="53"/>
    </row>
    <row r="268" spans="5:5" s="29" customFormat="1">
      <c r="E268" s="53"/>
    </row>
    <row r="269" spans="5:5" s="29" customFormat="1">
      <c r="E269" s="53"/>
    </row>
    <row r="270" spans="5:5" s="29" customFormat="1">
      <c r="E270" s="53"/>
    </row>
    <row r="271" spans="5:5" s="29" customFormat="1">
      <c r="E271" s="53"/>
    </row>
    <row r="272" spans="5:5" s="29" customFormat="1">
      <c r="E272" s="53"/>
    </row>
    <row r="273" spans="5:5" s="29" customFormat="1">
      <c r="E273" s="53"/>
    </row>
    <row r="274" spans="5:5" s="29" customFormat="1">
      <c r="E274" s="53"/>
    </row>
    <row r="275" spans="5:5" s="29" customFormat="1">
      <c r="E275" s="53"/>
    </row>
    <row r="276" spans="5:5" s="29" customFormat="1">
      <c r="E276" s="53"/>
    </row>
    <row r="277" spans="5:5" s="29" customFormat="1">
      <c r="E277" s="53"/>
    </row>
    <row r="278" spans="5:5" s="29" customFormat="1">
      <c r="E278" s="53"/>
    </row>
    <row r="279" spans="5:5" s="29" customFormat="1">
      <c r="E279" s="53"/>
    </row>
    <row r="280" spans="5:5" s="29" customFormat="1">
      <c r="E280" s="53"/>
    </row>
    <row r="281" spans="5:5" s="29" customFormat="1">
      <c r="E281" s="53"/>
    </row>
    <row r="282" spans="5:5" s="29" customFormat="1">
      <c r="E282" s="53"/>
    </row>
    <row r="283" spans="5:5" s="29" customFormat="1">
      <c r="E283" s="53"/>
    </row>
    <row r="284" spans="5:5" s="29" customFormat="1">
      <c r="E284" s="53"/>
    </row>
    <row r="285" spans="5:5" s="29" customFormat="1">
      <c r="E285" s="53"/>
    </row>
    <row r="286" spans="5:5" s="29" customFormat="1">
      <c r="E286" s="53"/>
    </row>
    <row r="287" spans="5:5" s="29" customFormat="1">
      <c r="E287" s="53"/>
    </row>
    <row r="288" spans="5:5" s="29" customFormat="1">
      <c r="E288" s="53"/>
    </row>
    <row r="289" spans="5:5" s="29" customFormat="1">
      <c r="E289" s="53"/>
    </row>
    <row r="290" spans="5:5" s="29" customFormat="1">
      <c r="E290" s="53"/>
    </row>
    <row r="291" spans="5:5" s="29" customFormat="1">
      <c r="E291" s="53"/>
    </row>
    <row r="292" spans="5:5" s="29" customFormat="1">
      <c r="E292" s="53"/>
    </row>
    <row r="293" spans="5:5" s="29" customFormat="1">
      <c r="E293" s="53"/>
    </row>
    <row r="294" spans="5:5" s="29" customFormat="1">
      <c r="E294" s="53"/>
    </row>
    <row r="295" spans="5:5" s="29" customFormat="1">
      <c r="E295" s="53"/>
    </row>
    <row r="296" spans="5:5" s="29" customFormat="1">
      <c r="E296" s="53"/>
    </row>
    <row r="297" spans="5:5" s="29" customFormat="1">
      <c r="E297" s="53"/>
    </row>
    <row r="298" spans="5:5" s="29" customFormat="1">
      <c r="E298" s="53"/>
    </row>
    <row r="299" spans="5:5" s="29" customFormat="1">
      <c r="E299" s="53"/>
    </row>
    <row r="300" spans="5:5" s="29" customFormat="1">
      <c r="E300" s="53"/>
    </row>
    <row r="301" spans="5:5" s="29" customFormat="1">
      <c r="E301" s="53"/>
    </row>
    <row r="302" spans="5:5" s="29" customFormat="1">
      <c r="E302" s="53"/>
    </row>
    <row r="303" spans="5:5" s="29" customFormat="1">
      <c r="E303" s="53"/>
    </row>
    <row r="304" spans="5:5" s="29" customFormat="1">
      <c r="E304" s="53"/>
    </row>
    <row r="305" spans="5:5" s="29" customFormat="1">
      <c r="E305" s="53"/>
    </row>
    <row r="306" spans="5:5" s="29" customFormat="1">
      <c r="E306" s="53"/>
    </row>
    <row r="307" spans="5:5" s="29" customFormat="1">
      <c r="E307" s="53"/>
    </row>
    <row r="308" spans="5:5" s="29" customFormat="1">
      <c r="E308" s="53"/>
    </row>
    <row r="309" spans="5:5" s="29" customFormat="1">
      <c r="E309" s="53"/>
    </row>
    <row r="310" spans="5:5" s="29" customFormat="1">
      <c r="E310" s="53"/>
    </row>
    <row r="311" spans="5:5" s="29" customFormat="1">
      <c r="E311" s="53"/>
    </row>
    <row r="312" spans="5:5" s="29" customFormat="1">
      <c r="E312" s="53"/>
    </row>
    <row r="313" spans="5:5" s="29" customFormat="1">
      <c r="E313" s="53"/>
    </row>
    <row r="314" spans="5:5" s="29" customFormat="1">
      <c r="E314" s="53"/>
    </row>
    <row r="315" spans="5:5" s="29" customFormat="1">
      <c r="E315" s="53"/>
    </row>
    <row r="316" spans="5:5" s="29" customFormat="1">
      <c r="E316" s="53"/>
    </row>
    <row r="317" spans="5:5" s="29" customFormat="1">
      <c r="E317" s="53"/>
    </row>
    <row r="318" spans="5:5" s="29" customFormat="1">
      <c r="E318" s="53"/>
    </row>
    <row r="319" spans="5:5" s="29" customFormat="1">
      <c r="E319" s="53"/>
    </row>
    <row r="320" spans="5:5" s="29" customFormat="1">
      <c r="E320" s="53"/>
    </row>
    <row r="321" spans="5:5" s="29" customFormat="1">
      <c r="E321" s="53"/>
    </row>
    <row r="322" spans="5:5" s="29" customFormat="1">
      <c r="E322" s="53"/>
    </row>
    <row r="323" spans="5:5" s="29" customFormat="1">
      <c r="E323" s="53"/>
    </row>
    <row r="324" spans="5:5" s="29" customFormat="1">
      <c r="E324" s="53"/>
    </row>
    <row r="325" spans="5:5" s="29" customFormat="1">
      <c r="E325" s="53"/>
    </row>
    <row r="326" spans="5:5" s="29" customFormat="1">
      <c r="E326" s="53"/>
    </row>
    <row r="327" spans="5:5" s="29" customFormat="1">
      <c r="E327" s="53"/>
    </row>
    <row r="328" spans="5:5" s="29" customFormat="1">
      <c r="E328" s="53"/>
    </row>
    <row r="329" spans="5:5" s="29" customFormat="1">
      <c r="E329" s="53"/>
    </row>
    <row r="330" spans="5:5" s="29" customFormat="1">
      <c r="E330" s="53"/>
    </row>
    <row r="331" spans="5:5" s="29" customFormat="1">
      <c r="E331" s="53"/>
    </row>
    <row r="332" spans="5:5" s="29" customFormat="1">
      <c r="E332" s="53"/>
    </row>
    <row r="333" spans="5:5" s="29" customFormat="1">
      <c r="E333" s="53"/>
    </row>
    <row r="334" spans="5:5" s="29" customFormat="1">
      <c r="E334" s="53"/>
    </row>
    <row r="335" spans="5:5" s="29" customFormat="1">
      <c r="E335" s="53"/>
    </row>
    <row r="336" spans="5:5" s="29" customFormat="1">
      <c r="E336" s="53"/>
    </row>
    <row r="337" spans="5:5" s="29" customFormat="1">
      <c r="E337" s="53"/>
    </row>
    <row r="338" spans="5:5" s="29" customFormat="1">
      <c r="E338" s="53"/>
    </row>
    <row r="339" spans="5:5" s="29" customFormat="1">
      <c r="E339" s="53"/>
    </row>
    <row r="340" spans="5:5" s="29" customFormat="1">
      <c r="E340" s="53"/>
    </row>
    <row r="341" spans="5:5" s="29" customFormat="1">
      <c r="E341" s="53"/>
    </row>
    <row r="342" spans="5:5" s="29" customFormat="1">
      <c r="E342" s="53"/>
    </row>
    <row r="343" spans="5:5" s="29" customFormat="1">
      <c r="E343" s="53"/>
    </row>
    <row r="344" spans="5:5" s="29" customFormat="1">
      <c r="E344" s="53"/>
    </row>
    <row r="345" spans="5:5" s="29" customFormat="1">
      <c r="E345" s="53"/>
    </row>
    <row r="346" spans="5:5" s="29" customFormat="1">
      <c r="E346" s="53"/>
    </row>
    <row r="347" spans="5:5" s="29" customFormat="1">
      <c r="E347" s="53"/>
    </row>
    <row r="348" spans="5:5" s="29" customFormat="1">
      <c r="E348" s="53"/>
    </row>
    <row r="349" spans="5:5" s="29" customFormat="1">
      <c r="E349" s="53"/>
    </row>
    <row r="350" spans="5:5" s="29" customFormat="1">
      <c r="E350" s="53"/>
    </row>
    <row r="351" spans="5:5" s="29" customFormat="1">
      <c r="E351" s="53"/>
    </row>
    <row r="352" spans="5:5" s="29" customFormat="1">
      <c r="E352" s="53"/>
    </row>
    <row r="353" spans="5:5" s="29" customFormat="1">
      <c r="E353" s="53"/>
    </row>
    <row r="354" spans="5:5" s="29" customFormat="1">
      <c r="E354" s="53"/>
    </row>
    <row r="355" spans="5:5" s="29" customFormat="1">
      <c r="E355" s="53"/>
    </row>
    <row r="356" spans="5:5" s="29" customFormat="1">
      <c r="E356" s="53"/>
    </row>
    <row r="357" spans="5:5" s="29" customFormat="1">
      <c r="E357" s="53"/>
    </row>
    <row r="358" spans="5:5" s="29" customFormat="1">
      <c r="E358" s="53"/>
    </row>
    <row r="359" spans="5:5" s="29" customFormat="1">
      <c r="E359" s="53"/>
    </row>
    <row r="360" spans="5:5" s="29" customFormat="1">
      <c r="E360" s="53"/>
    </row>
    <row r="361" spans="5:5" s="29" customFormat="1">
      <c r="E361" s="53"/>
    </row>
    <row r="362" spans="5:5" s="29" customFormat="1">
      <c r="E362" s="53"/>
    </row>
    <row r="363" spans="5:5" s="29" customFormat="1">
      <c r="E363" s="53"/>
    </row>
    <row r="364" spans="5:5" s="29" customFormat="1">
      <c r="E364" s="53"/>
    </row>
    <row r="365" spans="5:5" s="29" customFormat="1">
      <c r="E365" s="53"/>
    </row>
    <row r="366" spans="5:5" s="29" customFormat="1">
      <c r="E366" s="53"/>
    </row>
    <row r="367" spans="5:5" s="29" customFormat="1">
      <c r="E367" s="53"/>
    </row>
    <row r="368" spans="5:5" s="29" customFormat="1">
      <c r="E368" s="53"/>
    </row>
    <row r="369" spans="5:5" s="29" customFormat="1">
      <c r="E369" s="53"/>
    </row>
    <row r="370" spans="5:5" s="29" customFormat="1">
      <c r="E370" s="53"/>
    </row>
    <row r="371" spans="5:5" s="29" customFormat="1">
      <c r="E371" s="53"/>
    </row>
    <row r="372" spans="5:5" s="29" customFormat="1">
      <c r="E372" s="53"/>
    </row>
    <row r="373" spans="5:5" s="29" customFormat="1">
      <c r="E373" s="53"/>
    </row>
    <row r="374" spans="5:5" s="29" customFormat="1">
      <c r="E374" s="53"/>
    </row>
    <row r="375" spans="5:5" s="29" customFormat="1">
      <c r="E375" s="53"/>
    </row>
    <row r="376" spans="5:5" s="29" customFormat="1">
      <c r="E376" s="53"/>
    </row>
    <row r="377" spans="5:5" s="29" customFormat="1">
      <c r="E377" s="53"/>
    </row>
    <row r="378" spans="5:5" s="29" customFormat="1">
      <c r="E378" s="53"/>
    </row>
    <row r="379" spans="5:5" s="29" customFormat="1">
      <c r="E379" s="53"/>
    </row>
    <row r="380" spans="5:5" s="29" customFormat="1">
      <c r="E380" s="53"/>
    </row>
    <row r="381" spans="5:5" s="29" customFormat="1">
      <c r="E381" s="53"/>
    </row>
    <row r="382" spans="5:5" s="29" customFormat="1">
      <c r="E382" s="53"/>
    </row>
    <row r="383" spans="5:5" s="29" customFormat="1">
      <c r="E383" s="53"/>
    </row>
    <row r="384" spans="5:5" s="29" customFormat="1">
      <c r="E384" s="53"/>
    </row>
    <row r="385" spans="5:5" s="29" customFormat="1">
      <c r="E385" s="53"/>
    </row>
    <row r="386" spans="5:5" s="29" customFormat="1">
      <c r="E386" s="53"/>
    </row>
    <row r="387" spans="5:5" s="29" customFormat="1">
      <c r="E387" s="53"/>
    </row>
    <row r="388" spans="5:5" s="29" customFormat="1">
      <c r="E388" s="53"/>
    </row>
    <row r="389" spans="5:5" s="29" customFormat="1">
      <c r="E389" s="53"/>
    </row>
    <row r="390" spans="5:5" s="29" customFormat="1">
      <c r="E390" s="53"/>
    </row>
    <row r="391" spans="5:5" s="29" customFormat="1">
      <c r="E391" s="53"/>
    </row>
    <row r="392" spans="5:5" s="29" customFormat="1">
      <c r="E392" s="53"/>
    </row>
    <row r="393" spans="5:5" s="29" customFormat="1">
      <c r="E393" s="53"/>
    </row>
    <row r="394" spans="5:5" s="29" customFormat="1">
      <c r="E394" s="53"/>
    </row>
    <row r="395" spans="5:5" s="29" customFormat="1">
      <c r="E395" s="53"/>
    </row>
    <row r="396" spans="5:5" s="29" customFormat="1">
      <c r="E396" s="53"/>
    </row>
    <row r="397" spans="5:5" s="29" customFormat="1">
      <c r="E397" s="53"/>
    </row>
    <row r="398" spans="5:5" s="29" customFormat="1">
      <c r="E398" s="53"/>
    </row>
    <row r="399" spans="5:5" s="29" customFormat="1">
      <c r="E399" s="53"/>
    </row>
    <row r="400" spans="5:5" s="29" customFormat="1">
      <c r="E400" s="53"/>
    </row>
    <row r="401" spans="5:5" s="29" customFormat="1">
      <c r="E401" s="53"/>
    </row>
    <row r="402" spans="5:5" s="29" customFormat="1">
      <c r="E402" s="53"/>
    </row>
    <row r="403" spans="5:5" s="29" customFormat="1">
      <c r="E403" s="53"/>
    </row>
    <row r="404" spans="5:5" s="29" customFormat="1">
      <c r="E404" s="53"/>
    </row>
    <row r="405" spans="5:5" s="29" customFormat="1">
      <c r="E405" s="53"/>
    </row>
    <row r="406" spans="5:5" s="29" customFormat="1">
      <c r="E406" s="53"/>
    </row>
    <row r="407" spans="5:5" s="29" customFormat="1">
      <c r="E407" s="53"/>
    </row>
    <row r="408" spans="5:5" s="29" customFormat="1">
      <c r="E408" s="53"/>
    </row>
    <row r="409" spans="5:5" s="29" customFormat="1">
      <c r="E409" s="53"/>
    </row>
    <row r="410" spans="5:5" s="29" customFormat="1">
      <c r="E410" s="53"/>
    </row>
    <row r="411" spans="5:5" s="29" customFormat="1">
      <c r="E411" s="53"/>
    </row>
    <row r="412" spans="5:5" s="29" customFormat="1">
      <c r="E412" s="53"/>
    </row>
    <row r="413" spans="5:5" s="29" customFormat="1">
      <c r="E413" s="53"/>
    </row>
    <row r="414" spans="5:5" s="29" customFormat="1">
      <c r="E414" s="53"/>
    </row>
    <row r="415" spans="5:5" s="29" customFormat="1">
      <c r="E415" s="53"/>
    </row>
    <row r="416" spans="5:5" s="29" customFormat="1">
      <c r="E416" s="53"/>
    </row>
    <row r="417" spans="5:5" s="29" customFormat="1">
      <c r="E417" s="53"/>
    </row>
    <row r="418" spans="5:5" s="29" customFormat="1">
      <c r="E418" s="53"/>
    </row>
    <row r="419" spans="5:5" s="29" customFormat="1">
      <c r="E419" s="53"/>
    </row>
    <row r="420" spans="5:5" s="29" customFormat="1">
      <c r="E420" s="53"/>
    </row>
    <row r="421" spans="5:5" s="29" customFormat="1">
      <c r="E421" s="53"/>
    </row>
    <row r="422" spans="5:5" s="29" customFormat="1">
      <c r="E422" s="53"/>
    </row>
    <row r="423" spans="5:5" s="29" customFormat="1">
      <c r="E423" s="53"/>
    </row>
    <row r="424" spans="5:5" s="29" customFormat="1">
      <c r="E424" s="53"/>
    </row>
    <row r="425" spans="5:5" s="29" customFormat="1">
      <c r="E425" s="53"/>
    </row>
    <row r="426" spans="5:5" s="29" customFormat="1">
      <c r="E426" s="53"/>
    </row>
    <row r="427" spans="5:5" s="29" customFormat="1">
      <c r="E427" s="53"/>
    </row>
    <row r="428" spans="5:5" s="29" customFormat="1">
      <c r="E428" s="53"/>
    </row>
    <row r="429" spans="5:5" s="29" customFormat="1">
      <c r="E429" s="53"/>
    </row>
    <row r="430" spans="5:5" s="29" customFormat="1">
      <c r="E430" s="53"/>
    </row>
    <row r="431" spans="5:5" s="29" customFormat="1">
      <c r="E431" s="53"/>
    </row>
    <row r="432" spans="5:5" s="29" customFormat="1">
      <c r="E432" s="53"/>
    </row>
    <row r="433" spans="5:5" s="29" customFormat="1">
      <c r="E433" s="53"/>
    </row>
    <row r="434" spans="5:5" s="29" customFormat="1">
      <c r="E434" s="53"/>
    </row>
    <row r="435" spans="5:5" s="29" customFormat="1">
      <c r="E435" s="53"/>
    </row>
    <row r="436" spans="5:5" s="29" customFormat="1">
      <c r="E436" s="53"/>
    </row>
    <row r="437" spans="5:5" s="29" customFormat="1">
      <c r="E437" s="53"/>
    </row>
    <row r="438" spans="5:5" s="29" customFormat="1">
      <c r="E438" s="53"/>
    </row>
    <row r="439" spans="5:5" s="29" customFormat="1">
      <c r="E439" s="53"/>
    </row>
    <row r="440" spans="5:5" s="29" customFormat="1">
      <c r="E440" s="53"/>
    </row>
    <row r="441" spans="5:5" s="29" customFormat="1">
      <c r="E441" s="53"/>
    </row>
    <row r="442" spans="5:5" s="29" customFormat="1">
      <c r="E442" s="53"/>
    </row>
    <row r="443" spans="5:5" s="29" customFormat="1">
      <c r="E443" s="53"/>
    </row>
    <row r="444" spans="5:5" s="29" customFormat="1">
      <c r="E444" s="53"/>
    </row>
    <row r="445" spans="5:5" s="29" customFormat="1">
      <c r="E445" s="53"/>
    </row>
    <row r="446" spans="5:5" s="29" customFormat="1">
      <c r="E446" s="53"/>
    </row>
    <row r="447" spans="5:5" s="29" customFormat="1">
      <c r="E447" s="53"/>
    </row>
    <row r="448" spans="5:5" s="29" customFormat="1">
      <c r="E448" s="53"/>
    </row>
    <row r="449" spans="5:5" s="29" customFormat="1">
      <c r="E449" s="53"/>
    </row>
    <row r="450" spans="5:5" s="29" customFormat="1">
      <c r="E450" s="53"/>
    </row>
    <row r="451" spans="5:5" s="29" customFormat="1">
      <c r="E451" s="53"/>
    </row>
    <row r="452" spans="5:5" s="29" customFormat="1">
      <c r="E452" s="53"/>
    </row>
    <row r="453" spans="5:5" s="29" customFormat="1">
      <c r="E453" s="53"/>
    </row>
    <row r="454" spans="5:5" s="29" customFormat="1">
      <c r="E454" s="53"/>
    </row>
    <row r="455" spans="5:5" s="29" customFormat="1">
      <c r="E455" s="53"/>
    </row>
    <row r="456" spans="5:5" s="29" customFormat="1">
      <c r="E456" s="53"/>
    </row>
    <row r="457" spans="5:5" s="29" customFormat="1">
      <c r="E457" s="53"/>
    </row>
    <row r="458" spans="5:5" s="29" customFormat="1">
      <c r="E458" s="53"/>
    </row>
    <row r="459" spans="5:5" s="29" customFormat="1">
      <c r="E459" s="53"/>
    </row>
    <row r="460" spans="5:5" s="29" customFormat="1">
      <c r="E460" s="53"/>
    </row>
    <row r="461" spans="5:5" s="29" customFormat="1">
      <c r="E461" s="53"/>
    </row>
    <row r="462" spans="5:5" s="29" customFormat="1">
      <c r="E462" s="53"/>
    </row>
    <row r="463" spans="5:5" s="29" customFormat="1">
      <c r="E463" s="53"/>
    </row>
    <row r="464" spans="5:5" s="29" customFormat="1">
      <c r="E464" s="53"/>
    </row>
    <row r="465" spans="5:5" s="29" customFormat="1">
      <c r="E465" s="53"/>
    </row>
    <row r="466" spans="5:5" s="29" customFormat="1">
      <c r="E466" s="53"/>
    </row>
    <row r="467" spans="5:5" s="29" customFormat="1">
      <c r="E467" s="53"/>
    </row>
    <row r="468" spans="5:5" s="29" customFormat="1">
      <c r="E468" s="53"/>
    </row>
    <row r="469" spans="5:5" s="29" customFormat="1">
      <c r="E469" s="53"/>
    </row>
    <row r="470" spans="5:5" s="29" customFormat="1">
      <c r="E470" s="53"/>
    </row>
    <row r="471" spans="5:5" s="29" customFormat="1">
      <c r="E471" s="53"/>
    </row>
    <row r="472" spans="5:5" s="29" customFormat="1">
      <c r="E472" s="53"/>
    </row>
    <row r="473" spans="5:5" s="29" customFormat="1">
      <c r="E473" s="53"/>
    </row>
    <row r="474" spans="5:5" s="29" customFormat="1">
      <c r="E474" s="53"/>
    </row>
    <row r="475" spans="5:5" s="29" customFormat="1">
      <c r="E475" s="53"/>
    </row>
    <row r="476" spans="5:5" s="29" customFormat="1">
      <c r="E476" s="53"/>
    </row>
    <row r="477" spans="5:5" s="29" customFormat="1">
      <c r="E477" s="53"/>
    </row>
    <row r="478" spans="5:5" s="29" customFormat="1">
      <c r="E478" s="53"/>
    </row>
    <row r="479" spans="5:5" s="29" customFormat="1">
      <c r="E479" s="53"/>
    </row>
    <row r="480" spans="5:5" s="29" customFormat="1">
      <c r="E480" s="53"/>
    </row>
    <row r="481" spans="5:5" s="29" customFormat="1">
      <c r="E481" s="53"/>
    </row>
    <row r="482" spans="5:5" s="29" customFormat="1">
      <c r="E482" s="53"/>
    </row>
    <row r="483" spans="5:5" s="29" customFormat="1">
      <c r="E483" s="53"/>
    </row>
    <row r="484" spans="5:5" s="29" customFormat="1">
      <c r="E484" s="53"/>
    </row>
    <row r="485" spans="5:5" s="29" customFormat="1">
      <c r="E485" s="53"/>
    </row>
    <row r="486" spans="5:5" s="29" customFormat="1">
      <c r="E486" s="53"/>
    </row>
    <row r="487" spans="5:5" s="29" customFormat="1">
      <c r="E487" s="53"/>
    </row>
    <row r="488" spans="5:5" s="29" customFormat="1">
      <c r="E488" s="53"/>
    </row>
    <row r="489" spans="5:5" s="29" customFormat="1">
      <c r="E489" s="53"/>
    </row>
    <row r="490" spans="5:5" s="29" customFormat="1">
      <c r="E490" s="53"/>
    </row>
    <row r="491" spans="5:5" s="29" customFormat="1">
      <c r="E491" s="53"/>
    </row>
    <row r="492" spans="5:5" s="29" customFormat="1">
      <c r="E492" s="53"/>
    </row>
    <row r="493" spans="5:5" s="29" customFormat="1">
      <c r="E493" s="53"/>
    </row>
    <row r="494" spans="5:5" s="29" customFormat="1">
      <c r="E494" s="53"/>
    </row>
    <row r="495" spans="5:5" s="29" customFormat="1">
      <c r="E495" s="53"/>
    </row>
    <row r="496" spans="5:5" s="29" customFormat="1">
      <c r="E496" s="53"/>
    </row>
    <row r="497" spans="5:5" s="29" customFormat="1">
      <c r="E497" s="53"/>
    </row>
    <row r="498" spans="5:5" s="29" customFormat="1">
      <c r="E498" s="53"/>
    </row>
    <row r="499" spans="5:5" s="29" customFormat="1">
      <c r="E499" s="53"/>
    </row>
    <row r="500" spans="5:5" s="29" customFormat="1">
      <c r="E500" s="53"/>
    </row>
    <row r="501" spans="5:5" s="29" customFormat="1">
      <c r="E501" s="53"/>
    </row>
    <row r="502" spans="5:5" s="29" customFormat="1">
      <c r="E502" s="53"/>
    </row>
    <row r="503" spans="5:5" s="29" customFormat="1">
      <c r="E503" s="53"/>
    </row>
    <row r="504" spans="5:5" s="29" customFormat="1">
      <c r="E504" s="53"/>
    </row>
    <row r="505" spans="5:5" s="29" customFormat="1">
      <c r="E505" s="53"/>
    </row>
    <row r="506" spans="5:5" s="29" customFormat="1">
      <c r="E506" s="53"/>
    </row>
    <row r="507" spans="5:5" s="29" customFormat="1">
      <c r="E507" s="53"/>
    </row>
    <row r="508" spans="5:5" s="29" customFormat="1">
      <c r="E508" s="53"/>
    </row>
    <row r="509" spans="5:5" s="29" customFormat="1">
      <c r="E509" s="53"/>
    </row>
    <row r="510" spans="5:5" s="29" customFormat="1">
      <c r="E510" s="53"/>
    </row>
    <row r="511" spans="5:5" s="29" customFormat="1">
      <c r="E511" s="53"/>
    </row>
    <row r="512" spans="5:5" s="29" customFormat="1">
      <c r="E512" s="53"/>
    </row>
    <row r="513" spans="5:5" s="29" customFormat="1">
      <c r="E513" s="53"/>
    </row>
    <row r="514" spans="5:5" s="29" customFormat="1">
      <c r="E514" s="53"/>
    </row>
    <row r="515" spans="5:5" s="29" customFormat="1">
      <c r="E515" s="53"/>
    </row>
    <row r="516" spans="5:5" s="29" customFormat="1">
      <c r="E516" s="53"/>
    </row>
    <row r="517" spans="5:5" s="29" customFormat="1">
      <c r="E517" s="53"/>
    </row>
    <row r="518" spans="5:5" s="29" customFormat="1">
      <c r="E518" s="53"/>
    </row>
    <row r="519" spans="5:5" s="29" customFormat="1">
      <c r="E519" s="53"/>
    </row>
    <row r="520" spans="5:5" s="29" customFormat="1">
      <c r="E520" s="53"/>
    </row>
    <row r="521" spans="5:5" s="29" customFormat="1">
      <c r="E521" s="53"/>
    </row>
    <row r="522" spans="5:5" s="29" customFormat="1">
      <c r="E522" s="53"/>
    </row>
    <row r="523" spans="5:5" s="29" customFormat="1">
      <c r="E523" s="53"/>
    </row>
    <row r="524" spans="5:5" s="29" customFormat="1">
      <c r="E524" s="53"/>
    </row>
    <row r="525" spans="5:5" s="29" customFormat="1">
      <c r="E525" s="53"/>
    </row>
    <row r="526" spans="5:5" s="29" customFormat="1">
      <c r="E526" s="53"/>
    </row>
    <row r="527" spans="5:5" s="29" customFormat="1">
      <c r="E527" s="53"/>
    </row>
    <row r="528" spans="5:5" s="29" customFormat="1">
      <c r="E528" s="53"/>
    </row>
    <row r="529" spans="5:5" s="29" customFormat="1">
      <c r="E529" s="53"/>
    </row>
    <row r="530" spans="5:5" s="29" customFormat="1">
      <c r="E530" s="53"/>
    </row>
    <row r="531" spans="5:5" s="29" customFormat="1">
      <c r="E531" s="53"/>
    </row>
    <row r="532" spans="5:5" s="29" customFormat="1">
      <c r="E532" s="53"/>
    </row>
    <row r="533" spans="5:5" s="29" customFormat="1">
      <c r="E533" s="53"/>
    </row>
    <row r="534" spans="5:5" s="29" customFormat="1">
      <c r="E534" s="53"/>
    </row>
    <row r="535" spans="5:5" s="29" customFormat="1">
      <c r="E535" s="53"/>
    </row>
    <row r="536" spans="5:5" s="29" customFormat="1">
      <c r="E536" s="53"/>
    </row>
    <row r="537" spans="5:5" s="29" customFormat="1">
      <c r="E537" s="53"/>
    </row>
    <row r="538" spans="5:5" s="29" customFormat="1">
      <c r="E538" s="53"/>
    </row>
    <row r="539" spans="5:5" s="29" customFormat="1">
      <c r="E539" s="53"/>
    </row>
    <row r="540" spans="5:5" s="29" customFormat="1">
      <c r="E540" s="53"/>
    </row>
    <row r="541" spans="5:5" s="29" customFormat="1">
      <c r="E541" s="53"/>
    </row>
    <row r="542" spans="5:5" s="29" customFormat="1">
      <c r="E542" s="53"/>
    </row>
    <row r="543" spans="5:5" s="29" customFormat="1">
      <c r="E543" s="53"/>
    </row>
    <row r="544" spans="5:5" s="29" customFormat="1">
      <c r="E544" s="53"/>
    </row>
    <row r="545" spans="5:5" s="29" customFormat="1">
      <c r="E545" s="53"/>
    </row>
    <row r="546" spans="5:5" s="29" customFormat="1">
      <c r="E546" s="53"/>
    </row>
    <row r="547" spans="5:5" s="29" customFormat="1">
      <c r="E547" s="53"/>
    </row>
    <row r="548" spans="5:5" s="29" customFormat="1">
      <c r="E548" s="53"/>
    </row>
    <row r="549" spans="5:5" s="29" customFormat="1">
      <c r="E549" s="53"/>
    </row>
    <row r="550" spans="5:5" s="29" customFormat="1">
      <c r="E550" s="53"/>
    </row>
    <row r="551" spans="5:5" s="29" customFormat="1">
      <c r="E551" s="53"/>
    </row>
    <row r="552" spans="5:5" s="29" customFormat="1">
      <c r="E552" s="53"/>
    </row>
    <row r="553" spans="5:5" s="29" customFormat="1">
      <c r="E553" s="53"/>
    </row>
    <row r="554" spans="5:5" s="29" customFormat="1">
      <c r="E554" s="53"/>
    </row>
    <row r="555" spans="5:5" s="29" customFormat="1">
      <c r="E555" s="53"/>
    </row>
    <row r="556" spans="5:5" s="29" customFormat="1">
      <c r="E556" s="53"/>
    </row>
    <row r="557" spans="5:5" s="29" customFormat="1">
      <c r="E557" s="53"/>
    </row>
    <row r="558" spans="5:5" s="29" customFormat="1">
      <c r="E558" s="53"/>
    </row>
    <row r="559" spans="5:5" s="29" customFormat="1">
      <c r="E559" s="53"/>
    </row>
    <row r="560" spans="5:5" s="29" customFormat="1">
      <c r="E560" s="53"/>
    </row>
    <row r="561" spans="5:5" s="29" customFormat="1">
      <c r="E561" s="53"/>
    </row>
    <row r="562" spans="5:5" s="29" customFormat="1">
      <c r="E562" s="53"/>
    </row>
    <row r="563" spans="5:5" s="29" customFormat="1">
      <c r="E563" s="53"/>
    </row>
    <row r="564" spans="5:5" s="29" customFormat="1">
      <c r="E564" s="53"/>
    </row>
    <row r="565" spans="5:5" s="29" customFormat="1">
      <c r="E565" s="53"/>
    </row>
    <row r="566" spans="5:5" s="29" customFormat="1">
      <c r="E566" s="53"/>
    </row>
    <row r="567" spans="5:5" s="29" customFormat="1">
      <c r="E567" s="53"/>
    </row>
    <row r="568" spans="5:5" s="29" customFormat="1">
      <c r="E568" s="53"/>
    </row>
    <row r="569" spans="5:5" s="29" customFormat="1">
      <c r="E569" s="53"/>
    </row>
    <row r="570" spans="5:5" s="29" customFormat="1">
      <c r="E570" s="53"/>
    </row>
    <row r="571" spans="5:5" s="29" customFormat="1">
      <c r="E571" s="53"/>
    </row>
    <row r="572" spans="5:5" s="29" customFormat="1">
      <c r="E572" s="53"/>
    </row>
    <row r="573" spans="5:5" s="29" customFormat="1">
      <c r="E573" s="53"/>
    </row>
    <row r="574" spans="5:5" s="29" customFormat="1">
      <c r="E574" s="53"/>
    </row>
    <row r="575" spans="5:5" s="29" customFormat="1">
      <c r="E575" s="53"/>
    </row>
    <row r="576" spans="5:5" s="29" customFormat="1">
      <c r="E576" s="53"/>
    </row>
    <row r="577" spans="5:5" s="29" customFormat="1">
      <c r="E577" s="53"/>
    </row>
    <row r="578" spans="5:5" s="29" customFormat="1">
      <c r="E578" s="53"/>
    </row>
    <row r="579" spans="5:5" s="29" customFormat="1">
      <c r="E579" s="53"/>
    </row>
    <row r="580" spans="5:5" s="29" customFormat="1">
      <c r="E580" s="53"/>
    </row>
    <row r="581" spans="5:5" s="29" customFormat="1">
      <c r="E581" s="53"/>
    </row>
    <row r="582" spans="5:5" s="29" customFormat="1">
      <c r="E582" s="53"/>
    </row>
    <row r="583" spans="5:5" s="29" customFormat="1">
      <c r="E583" s="53"/>
    </row>
    <row r="584" spans="5:5" s="29" customFormat="1">
      <c r="E584" s="53"/>
    </row>
    <row r="585" spans="5:5" s="29" customFormat="1">
      <c r="E585" s="53"/>
    </row>
    <row r="586" spans="5:5" s="29" customFormat="1">
      <c r="E586" s="53"/>
    </row>
    <row r="587" spans="5:5" s="29" customFormat="1">
      <c r="E587" s="53"/>
    </row>
    <row r="588" spans="5:5" s="29" customFormat="1">
      <c r="E588" s="53"/>
    </row>
    <row r="589" spans="5:5" s="29" customFormat="1">
      <c r="E589" s="53"/>
    </row>
    <row r="590" spans="5:5" s="29" customFormat="1">
      <c r="E590" s="53"/>
    </row>
    <row r="591" spans="5:5" s="29" customFormat="1">
      <c r="E591" s="53"/>
    </row>
    <row r="592" spans="5:5" s="29" customFormat="1">
      <c r="E592" s="53"/>
    </row>
    <row r="593" spans="5:5" s="29" customFormat="1">
      <c r="E593" s="53"/>
    </row>
    <row r="594" spans="5:5" s="29" customFormat="1">
      <c r="E594" s="53"/>
    </row>
    <row r="595" spans="5:5" s="29" customFormat="1">
      <c r="E595" s="53"/>
    </row>
    <row r="596" spans="5:5" s="29" customFormat="1">
      <c r="E596" s="53"/>
    </row>
    <row r="597" spans="5:5" s="29" customFormat="1">
      <c r="E597" s="53"/>
    </row>
    <row r="598" spans="5:5" s="29" customFormat="1">
      <c r="E598" s="53"/>
    </row>
    <row r="599" spans="5:5" s="29" customFormat="1">
      <c r="E599" s="53"/>
    </row>
    <row r="600" spans="5:5" s="29" customFormat="1">
      <c r="E600" s="53"/>
    </row>
    <row r="601" spans="5:5" s="29" customFormat="1">
      <c r="E601" s="53"/>
    </row>
    <row r="602" spans="5:5" s="29" customFormat="1">
      <c r="E602" s="53"/>
    </row>
    <row r="603" spans="5:5" s="29" customFormat="1">
      <c r="E603" s="53"/>
    </row>
    <row r="604" spans="5:5" s="29" customFormat="1">
      <c r="E604" s="53"/>
    </row>
    <row r="605" spans="5:5" s="29" customFormat="1">
      <c r="E605" s="53"/>
    </row>
    <row r="606" spans="5:5" s="29" customFormat="1">
      <c r="E606" s="53"/>
    </row>
    <row r="607" spans="5:5" s="29" customFormat="1">
      <c r="E607" s="53"/>
    </row>
    <row r="608" spans="5:5" s="29" customFormat="1">
      <c r="E608" s="53"/>
    </row>
    <row r="609" spans="5:5" s="29" customFormat="1">
      <c r="E609" s="53"/>
    </row>
    <row r="610" spans="5:5" s="29" customFormat="1">
      <c r="E610" s="53"/>
    </row>
    <row r="611" spans="5:5" s="29" customFormat="1">
      <c r="E611" s="53"/>
    </row>
    <row r="612" spans="5:5" s="29" customFormat="1">
      <c r="E612" s="53"/>
    </row>
    <row r="613" spans="5:5" s="29" customFormat="1">
      <c r="E613" s="53"/>
    </row>
    <row r="614" spans="5:5" s="29" customFormat="1">
      <c r="E614" s="53"/>
    </row>
    <row r="615" spans="5:5" s="29" customFormat="1">
      <c r="E615" s="53"/>
    </row>
    <row r="616" spans="5:5" s="29" customFormat="1">
      <c r="E616" s="53"/>
    </row>
    <row r="617" spans="5:5" s="29" customFormat="1">
      <c r="E617" s="53"/>
    </row>
    <row r="618" spans="5:5" s="29" customFormat="1">
      <c r="E618" s="53"/>
    </row>
    <row r="619" spans="5:5" s="29" customFormat="1">
      <c r="E619" s="53"/>
    </row>
    <row r="620" spans="5:5" s="29" customFormat="1">
      <c r="E620" s="53"/>
    </row>
    <row r="621" spans="5:5" s="29" customFormat="1">
      <c r="E621" s="53"/>
    </row>
    <row r="622" spans="5:5" s="29" customFormat="1">
      <c r="E622" s="53"/>
    </row>
    <row r="623" spans="5:5" s="29" customFormat="1">
      <c r="E623" s="53"/>
    </row>
    <row r="624" spans="5:5" s="29" customFormat="1">
      <c r="E624" s="53"/>
    </row>
    <row r="625" spans="5:5" s="29" customFormat="1">
      <c r="E625" s="53"/>
    </row>
    <row r="626" spans="5:5" s="29" customFormat="1">
      <c r="E626" s="53"/>
    </row>
    <row r="627" spans="5:5" s="29" customFormat="1">
      <c r="E627" s="53"/>
    </row>
    <row r="628" spans="5:5" s="29" customFormat="1">
      <c r="E628" s="53"/>
    </row>
    <row r="629" spans="5:5" s="29" customFormat="1">
      <c r="E629" s="53"/>
    </row>
    <row r="630" spans="5:5" s="29" customFormat="1">
      <c r="E630" s="53"/>
    </row>
    <row r="631" spans="5:5" s="29" customFormat="1">
      <c r="E631" s="53"/>
    </row>
    <row r="632" spans="5:5" s="29" customFormat="1">
      <c r="E632" s="53"/>
    </row>
    <row r="633" spans="5:5" s="29" customFormat="1">
      <c r="E633" s="53"/>
    </row>
    <row r="634" spans="5:5" s="29" customFormat="1">
      <c r="E634" s="53"/>
    </row>
    <row r="635" spans="5:5" s="29" customFormat="1">
      <c r="E635" s="53"/>
    </row>
    <row r="636" spans="5:5" s="29" customFormat="1">
      <c r="E636" s="53"/>
    </row>
    <row r="637" spans="5:5" s="29" customFormat="1">
      <c r="E637" s="53"/>
    </row>
    <row r="638" spans="5:5" s="29" customFormat="1">
      <c r="E638" s="53"/>
    </row>
    <row r="639" spans="5:5" s="29" customFormat="1">
      <c r="E639" s="53"/>
    </row>
    <row r="640" spans="5:5" s="29" customFormat="1">
      <c r="E640" s="53"/>
    </row>
    <row r="641" spans="5:5" s="29" customFormat="1">
      <c r="E641" s="53"/>
    </row>
    <row r="642" spans="5:5" s="29" customFormat="1">
      <c r="E642" s="53"/>
    </row>
    <row r="643" spans="5:5" s="29" customFormat="1">
      <c r="E643" s="53"/>
    </row>
    <row r="644" spans="5:5" s="29" customFormat="1">
      <c r="E644" s="53"/>
    </row>
    <row r="645" spans="5:5" s="29" customFormat="1">
      <c r="E645" s="53"/>
    </row>
    <row r="646" spans="5:5" s="29" customFormat="1">
      <c r="E646" s="53"/>
    </row>
    <row r="647" spans="5:5" s="29" customFormat="1">
      <c r="E647" s="53"/>
    </row>
    <row r="648" spans="5:5" s="29" customFormat="1">
      <c r="E648" s="53"/>
    </row>
    <row r="649" spans="5:5" s="29" customFormat="1">
      <c r="E649" s="53"/>
    </row>
    <row r="650" spans="5:5" s="29" customFormat="1">
      <c r="E650" s="53"/>
    </row>
    <row r="651" spans="5:5" s="29" customFormat="1">
      <c r="E651" s="53"/>
    </row>
    <row r="652" spans="5:5" s="29" customFormat="1">
      <c r="E652" s="53"/>
    </row>
    <row r="653" spans="5:5" s="29" customFormat="1">
      <c r="E653" s="53"/>
    </row>
    <row r="654" spans="5:5" s="29" customFormat="1">
      <c r="E654" s="53"/>
    </row>
    <row r="655" spans="5:5" s="29" customFormat="1">
      <c r="E655" s="53"/>
    </row>
    <row r="656" spans="5:5" s="29" customFormat="1">
      <c r="E656" s="53"/>
    </row>
    <row r="657" spans="5:5" s="29" customFormat="1">
      <c r="E657" s="53"/>
    </row>
    <row r="658" spans="5:5" s="29" customFormat="1">
      <c r="E658" s="53"/>
    </row>
    <row r="659" spans="5:5" s="29" customFormat="1">
      <c r="E659" s="53"/>
    </row>
    <row r="660" spans="5:5" s="29" customFormat="1">
      <c r="E660" s="53"/>
    </row>
    <row r="661" spans="5:5" s="29" customFormat="1">
      <c r="E661" s="53"/>
    </row>
    <row r="662" spans="5:5" s="29" customFormat="1">
      <c r="E662" s="53"/>
    </row>
    <row r="663" spans="5:5" s="29" customFormat="1">
      <c r="E663" s="53"/>
    </row>
    <row r="664" spans="5:5" s="29" customFormat="1">
      <c r="E664" s="53"/>
    </row>
    <row r="665" spans="5:5" s="29" customFormat="1">
      <c r="E665" s="53"/>
    </row>
    <row r="666" spans="5:5" s="29" customFormat="1">
      <c r="E666" s="53"/>
    </row>
    <row r="667" spans="5:5" s="29" customFormat="1">
      <c r="E667" s="53"/>
    </row>
    <row r="668" spans="5:5" s="29" customFormat="1">
      <c r="E668" s="53"/>
    </row>
    <row r="669" spans="5:5" s="29" customFormat="1">
      <c r="E669" s="53"/>
    </row>
    <row r="670" spans="5:5" s="29" customFormat="1">
      <c r="E670" s="53"/>
    </row>
    <row r="671" spans="5:5" s="29" customFormat="1">
      <c r="E671" s="53"/>
    </row>
    <row r="672" spans="5:5" s="29" customFormat="1">
      <c r="E672" s="53"/>
    </row>
    <row r="673" spans="5:5" s="29" customFormat="1">
      <c r="E673" s="53"/>
    </row>
    <row r="674" spans="5:5" s="29" customFormat="1">
      <c r="E674" s="53"/>
    </row>
    <row r="675" spans="5:5" s="29" customFormat="1">
      <c r="E675" s="53"/>
    </row>
    <row r="676" spans="5:5" s="29" customFormat="1">
      <c r="E676" s="53"/>
    </row>
    <row r="677" spans="5:5" s="29" customFormat="1">
      <c r="E677" s="53"/>
    </row>
    <row r="678" spans="5:5" s="29" customFormat="1">
      <c r="E678" s="53"/>
    </row>
    <row r="679" spans="5:5" s="29" customFormat="1">
      <c r="E679" s="53"/>
    </row>
    <row r="680" spans="5:5" s="29" customFormat="1">
      <c r="E680" s="53"/>
    </row>
    <row r="681" spans="5:5" s="29" customFormat="1">
      <c r="E681" s="53"/>
    </row>
    <row r="682" spans="5:5" s="29" customFormat="1">
      <c r="E682" s="53"/>
    </row>
    <row r="683" spans="5:5" s="29" customFormat="1">
      <c r="E683" s="53"/>
    </row>
    <row r="684" spans="5:5" s="29" customFormat="1">
      <c r="E684" s="53"/>
    </row>
    <row r="685" spans="5:5" s="29" customFormat="1">
      <c r="E685" s="53"/>
    </row>
    <row r="686" spans="5:5" s="29" customFormat="1">
      <c r="E686" s="53"/>
    </row>
    <row r="687" spans="5:5" s="29" customFormat="1">
      <c r="E687" s="53"/>
    </row>
    <row r="688" spans="5:5" s="29" customFormat="1">
      <c r="E688" s="53"/>
    </row>
    <row r="689" spans="5:5" s="29" customFormat="1">
      <c r="E689" s="53"/>
    </row>
    <row r="690" spans="5:5" s="29" customFormat="1">
      <c r="E690" s="53"/>
    </row>
    <row r="691" spans="5:5" s="29" customFormat="1">
      <c r="E691" s="53"/>
    </row>
    <row r="692" spans="5:5" s="29" customFormat="1">
      <c r="E692" s="53"/>
    </row>
    <row r="693" spans="5:5" s="29" customFormat="1">
      <c r="E693" s="53"/>
    </row>
    <row r="694" spans="5:5" s="29" customFormat="1">
      <c r="E694" s="53"/>
    </row>
    <row r="695" spans="5:5" s="29" customFormat="1">
      <c r="E695" s="53"/>
    </row>
    <row r="696" spans="5:5" s="29" customFormat="1">
      <c r="E696" s="53"/>
    </row>
    <row r="697" spans="5:5" s="29" customFormat="1">
      <c r="E697" s="53"/>
    </row>
    <row r="698" spans="5:5" s="29" customFormat="1">
      <c r="E698" s="53"/>
    </row>
    <row r="699" spans="5:5" s="29" customFormat="1">
      <c r="E699" s="53"/>
    </row>
    <row r="700" spans="5:5" s="29" customFormat="1">
      <c r="E700" s="53"/>
    </row>
    <row r="701" spans="5:5" s="29" customFormat="1">
      <c r="E701" s="53"/>
    </row>
    <row r="702" spans="5:5" s="29" customFormat="1">
      <c r="E702" s="53"/>
    </row>
    <row r="703" spans="5:5" s="29" customFormat="1">
      <c r="E703" s="53"/>
    </row>
    <row r="704" spans="5:5" s="29" customFormat="1">
      <c r="E704" s="53"/>
    </row>
    <row r="705" spans="5:5" s="29" customFormat="1">
      <c r="E705" s="53"/>
    </row>
    <row r="706" spans="5:5" s="29" customFormat="1">
      <c r="E706" s="53"/>
    </row>
    <row r="707" spans="5:5" s="29" customFormat="1">
      <c r="E707" s="53"/>
    </row>
    <row r="708" spans="5:5" s="29" customFormat="1">
      <c r="E708" s="53"/>
    </row>
    <row r="709" spans="5:5" s="29" customFormat="1">
      <c r="E709" s="53"/>
    </row>
    <row r="710" spans="5:5" s="29" customFormat="1">
      <c r="E710" s="53"/>
    </row>
    <row r="711" spans="5:5" s="29" customFormat="1">
      <c r="E711" s="53"/>
    </row>
    <row r="712" spans="5:5" s="29" customFormat="1">
      <c r="E712" s="53"/>
    </row>
    <row r="713" spans="5:5" s="29" customFormat="1">
      <c r="E713" s="53"/>
    </row>
    <row r="714" spans="5:5" s="29" customFormat="1">
      <c r="E714" s="53"/>
    </row>
    <row r="715" spans="5:5" s="29" customFormat="1">
      <c r="E715" s="53"/>
    </row>
    <row r="716" spans="5:5" s="29" customFormat="1">
      <c r="E716" s="53"/>
    </row>
    <row r="717" spans="5:5" s="29" customFormat="1">
      <c r="E717" s="53"/>
    </row>
    <row r="718" spans="5:5" s="29" customFormat="1">
      <c r="E718" s="53"/>
    </row>
    <row r="719" spans="5:5" s="29" customFormat="1">
      <c r="E719" s="53"/>
    </row>
    <row r="720" spans="5:5" s="29" customFormat="1">
      <c r="E720" s="53"/>
    </row>
    <row r="721" spans="5:5" s="29" customFormat="1">
      <c r="E721" s="53"/>
    </row>
    <row r="722" spans="5:5" s="29" customFormat="1">
      <c r="E722" s="53"/>
    </row>
    <row r="723" spans="5:5" s="29" customFormat="1">
      <c r="E723" s="53"/>
    </row>
    <row r="724" spans="5:5" s="29" customFormat="1">
      <c r="E724" s="53"/>
    </row>
    <row r="725" spans="5:5" s="29" customFormat="1">
      <c r="E725" s="53"/>
    </row>
    <row r="726" spans="5:5" s="29" customFormat="1">
      <c r="E726" s="53"/>
    </row>
    <row r="727" spans="5:5" s="29" customFormat="1">
      <c r="E727" s="53"/>
    </row>
    <row r="728" spans="5:5" s="29" customFormat="1">
      <c r="E728" s="53"/>
    </row>
    <row r="729" spans="5:5" s="29" customFormat="1">
      <c r="E729" s="53"/>
    </row>
    <row r="730" spans="5:5" s="29" customFormat="1">
      <c r="E730" s="53"/>
    </row>
    <row r="731" spans="5:5" s="29" customFormat="1">
      <c r="E731" s="53"/>
    </row>
    <row r="732" spans="5:5" s="29" customFormat="1">
      <c r="E732" s="53"/>
    </row>
    <row r="733" spans="5:5" s="29" customFormat="1">
      <c r="E733" s="53"/>
    </row>
    <row r="734" spans="5:5" s="29" customFormat="1">
      <c r="E734" s="53"/>
    </row>
    <row r="735" spans="5:5" s="29" customFormat="1">
      <c r="E735" s="53"/>
    </row>
    <row r="736" spans="5:5" s="29" customFormat="1">
      <c r="E736" s="53"/>
    </row>
    <row r="737" spans="5:5" s="29" customFormat="1">
      <c r="E737" s="53"/>
    </row>
    <row r="738" spans="5:5" s="29" customFormat="1">
      <c r="E738" s="53"/>
    </row>
    <row r="739" spans="5:5" s="29" customFormat="1">
      <c r="E739" s="53"/>
    </row>
    <row r="740" spans="5:5" s="29" customFormat="1">
      <c r="E740" s="53"/>
    </row>
    <row r="741" spans="5:5" s="29" customFormat="1">
      <c r="E741" s="53"/>
    </row>
    <row r="742" spans="5:5" s="29" customFormat="1">
      <c r="E742" s="53"/>
    </row>
    <row r="743" spans="5:5" s="29" customFormat="1">
      <c r="E743" s="53"/>
    </row>
    <row r="744" spans="5:5" s="29" customFormat="1">
      <c r="E744" s="53"/>
    </row>
    <row r="745" spans="5:5" s="29" customFormat="1">
      <c r="E745" s="53"/>
    </row>
    <row r="746" spans="5:5" s="29" customFormat="1">
      <c r="E746" s="53"/>
    </row>
    <row r="747" spans="5:5" s="29" customFormat="1">
      <c r="E747" s="53"/>
    </row>
    <row r="748" spans="5:5" s="29" customFormat="1">
      <c r="E748" s="53"/>
    </row>
    <row r="749" spans="5:5" s="29" customFormat="1">
      <c r="E749" s="53"/>
    </row>
    <row r="750" spans="5:5" s="29" customFormat="1">
      <c r="E750" s="53"/>
    </row>
    <row r="751" spans="5:5" s="29" customFormat="1">
      <c r="E751" s="53"/>
    </row>
    <row r="752" spans="5:5" s="29" customFormat="1">
      <c r="E752" s="53"/>
    </row>
    <row r="753" spans="5:5" s="29" customFormat="1">
      <c r="E753" s="53"/>
    </row>
    <row r="754" spans="5:5" s="29" customFormat="1">
      <c r="E754" s="53"/>
    </row>
    <row r="755" spans="5:5" s="29" customFormat="1">
      <c r="E755" s="53"/>
    </row>
    <row r="756" spans="5:5" s="29" customFormat="1">
      <c r="E756" s="53"/>
    </row>
    <row r="757" spans="5:5" s="29" customFormat="1">
      <c r="E757" s="53"/>
    </row>
    <row r="758" spans="5:5" s="29" customFormat="1">
      <c r="E758" s="53"/>
    </row>
    <row r="759" spans="5:5" s="29" customFormat="1">
      <c r="E759" s="53"/>
    </row>
    <row r="760" spans="5:5" s="29" customFormat="1">
      <c r="E760" s="53"/>
    </row>
    <row r="761" spans="5:5" s="29" customFormat="1">
      <c r="E761" s="53"/>
    </row>
    <row r="762" spans="5:5" s="29" customFormat="1">
      <c r="E762" s="53"/>
    </row>
    <row r="763" spans="5:5" s="29" customFormat="1">
      <c r="E763" s="53"/>
    </row>
    <row r="764" spans="5:5" s="29" customFormat="1">
      <c r="E764" s="53"/>
    </row>
    <row r="765" spans="5:5" s="29" customFormat="1">
      <c r="E765" s="53"/>
    </row>
    <row r="766" spans="5:5" s="29" customFormat="1">
      <c r="E766" s="53"/>
    </row>
    <row r="767" spans="5:5" s="29" customFormat="1">
      <c r="E767" s="53"/>
    </row>
    <row r="768" spans="5:5" s="29" customFormat="1">
      <c r="E768" s="53"/>
    </row>
    <row r="769" spans="5:5" s="29" customFormat="1">
      <c r="E769" s="53"/>
    </row>
    <row r="770" spans="5:5" s="29" customFormat="1">
      <c r="E770" s="53"/>
    </row>
    <row r="771" spans="5:5" s="29" customFormat="1">
      <c r="E771" s="53"/>
    </row>
    <row r="772" spans="5:5" s="29" customFormat="1">
      <c r="E772" s="53"/>
    </row>
    <row r="773" spans="5:5" s="29" customFormat="1">
      <c r="E773" s="53"/>
    </row>
    <row r="774" spans="5:5" s="29" customFormat="1">
      <c r="E774" s="53"/>
    </row>
    <row r="775" spans="5:5" s="29" customFormat="1">
      <c r="E775" s="53"/>
    </row>
    <row r="776" spans="5:5" s="29" customFormat="1">
      <c r="E776" s="53"/>
    </row>
    <row r="777" spans="5:5" s="29" customFormat="1">
      <c r="E777" s="53"/>
    </row>
    <row r="778" spans="5:5" s="29" customFormat="1">
      <c r="E778" s="53"/>
    </row>
    <row r="779" spans="5:5" s="29" customFormat="1">
      <c r="E779" s="53"/>
    </row>
    <row r="780" spans="5:5" s="29" customFormat="1">
      <c r="E780" s="53"/>
    </row>
    <row r="781" spans="5:5" s="29" customFormat="1">
      <c r="E781" s="53"/>
    </row>
    <row r="782" spans="5:5" s="29" customFormat="1">
      <c r="E782" s="53"/>
    </row>
    <row r="783" spans="5:5" s="29" customFormat="1">
      <c r="E783" s="53"/>
    </row>
    <row r="784" spans="5:5" s="29" customFormat="1">
      <c r="E784" s="53"/>
    </row>
    <row r="785" spans="5:5" s="29" customFormat="1">
      <c r="E785" s="53"/>
    </row>
    <row r="786" spans="5:5" s="29" customFormat="1">
      <c r="E786" s="53"/>
    </row>
    <row r="787" spans="5:5" s="29" customFormat="1">
      <c r="E787" s="53"/>
    </row>
    <row r="788" spans="5:5" s="29" customFormat="1">
      <c r="E788" s="53"/>
    </row>
    <row r="789" spans="5:5" s="29" customFormat="1">
      <c r="E789" s="53"/>
    </row>
    <row r="790" spans="5:5" s="29" customFormat="1">
      <c r="E790" s="53"/>
    </row>
    <row r="791" spans="5:5" s="29" customFormat="1">
      <c r="E791" s="53"/>
    </row>
    <row r="792" spans="5:5" s="29" customFormat="1">
      <c r="E792" s="53"/>
    </row>
    <row r="793" spans="5:5" s="29" customFormat="1">
      <c r="E793" s="53"/>
    </row>
    <row r="794" spans="5:5" s="29" customFormat="1">
      <c r="E794" s="53"/>
    </row>
    <row r="795" spans="5:5" s="29" customFormat="1">
      <c r="E795" s="53"/>
    </row>
    <row r="796" spans="5:5" s="29" customFormat="1">
      <c r="E796" s="53"/>
    </row>
    <row r="797" spans="5:5" s="29" customFormat="1">
      <c r="E797" s="53"/>
    </row>
    <row r="798" spans="5:5" s="29" customFormat="1">
      <c r="E798" s="53"/>
    </row>
    <row r="799" spans="5:5" s="29" customFormat="1">
      <c r="E799" s="53"/>
    </row>
    <row r="800" spans="5:5" s="29" customFormat="1">
      <c r="E800" s="53"/>
    </row>
    <row r="801" spans="5:5" s="29" customFormat="1">
      <c r="E801" s="53"/>
    </row>
    <row r="802" spans="5:5" s="29" customFormat="1">
      <c r="E802" s="53"/>
    </row>
    <row r="803" spans="5:5" s="29" customFormat="1">
      <c r="E803" s="53"/>
    </row>
    <row r="804" spans="5:5" s="29" customFormat="1">
      <c r="E804" s="53"/>
    </row>
    <row r="805" spans="5:5" s="29" customFormat="1">
      <c r="E805" s="53"/>
    </row>
    <row r="806" spans="5:5" s="29" customFormat="1">
      <c r="E806" s="53"/>
    </row>
    <row r="807" spans="5:5" s="29" customFormat="1">
      <c r="E807" s="53"/>
    </row>
    <row r="808" spans="5:5" s="29" customFormat="1">
      <c r="E808" s="53"/>
    </row>
    <row r="809" spans="5:5" s="29" customFormat="1">
      <c r="E809" s="53"/>
    </row>
    <row r="810" spans="5:5" s="29" customFormat="1">
      <c r="E810" s="53"/>
    </row>
    <row r="811" spans="5:5" s="29" customFormat="1">
      <c r="E811" s="53"/>
    </row>
    <row r="812" spans="5:5" s="29" customFormat="1">
      <c r="E812" s="53"/>
    </row>
    <row r="813" spans="5:5" s="29" customFormat="1">
      <c r="E813" s="53"/>
    </row>
    <row r="814" spans="5:5" s="29" customFormat="1">
      <c r="E814" s="53"/>
    </row>
    <row r="815" spans="5:5" s="29" customFormat="1">
      <c r="E815" s="53"/>
    </row>
    <row r="816" spans="5:5" s="29" customFormat="1">
      <c r="E816" s="53"/>
    </row>
    <row r="817" spans="5:5" s="29" customFormat="1">
      <c r="E817" s="53"/>
    </row>
    <row r="818" spans="5:5" s="29" customFormat="1">
      <c r="E818" s="53"/>
    </row>
    <row r="819" spans="5:5" s="29" customFormat="1">
      <c r="E819" s="53"/>
    </row>
    <row r="820" spans="5:5" s="29" customFormat="1">
      <c r="E820" s="53"/>
    </row>
    <row r="821" spans="5:5" s="29" customFormat="1">
      <c r="E821" s="53"/>
    </row>
    <row r="822" spans="5:5" s="29" customFormat="1">
      <c r="E822" s="53"/>
    </row>
    <row r="823" spans="5:5" s="29" customFormat="1">
      <c r="E823" s="53"/>
    </row>
    <row r="824" spans="5:5" s="29" customFormat="1">
      <c r="E824" s="53"/>
    </row>
    <row r="825" spans="5:5" s="29" customFormat="1">
      <c r="E825" s="53"/>
    </row>
    <row r="826" spans="5:5" s="29" customFormat="1">
      <c r="E826" s="53"/>
    </row>
    <row r="827" spans="5:5" s="29" customFormat="1">
      <c r="E827" s="53"/>
    </row>
    <row r="828" spans="5:5" s="29" customFormat="1">
      <c r="E828" s="53"/>
    </row>
    <row r="829" spans="5:5" s="29" customFormat="1">
      <c r="E829" s="53"/>
    </row>
    <row r="830" spans="5:5" s="29" customFormat="1">
      <c r="E830" s="53"/>
    </row>
    <row r="831" spans="5:5" s="29" customFormat="1">
      <c r="E831" s="53"/>
    </row>
    <row r="832" spans="5:5" s="29" customFormat="1">
      <c r="E832" s="53"/>
    </row>
    <row r="833" spans="5:5" s="29" customFormat="1">
      <c r="E833" s="53"/>
    </row>
    <row r="834" spans="5:5" s="29" customFormat="1">
      <c r="E834" s="53"/>
    </row>
    <row r="835" spans="5:5" s="29" customFormat="1">
      <c r="E835" s="53"/>
    </row>
    <row r="836" spans="5:5" s="29" customFormat="1">
      <c r="E836" s="53"/>
    </row>
    <row r="837" spans="5:5" s="29" customFormat="1">
      <c r="E837" s="53"/>
    </row>
    <row r="838" spans="5:5" s="29" customFormat="1">
      <c r="E838" s="53"/>
    </row>
    <row r="839" spans="5:5" s="29" customFormat="1">
      <c r="E839" s="53"/>
    </row>
    <row r="840" spans="5:5" s="29" customFormat="1">
      <c r="E840" s="53"/>
    </row>
    <row r="841" spans="5:5" s="29" customFormat="1">
      <c r="E841" s="53"/>
    </row>
    <row r="842" spans="5:5" s="29" customFormat="1">
      <c r="E842" s="53"/>
    </row>
    <row r="843" spans="5:5" s="29" customFormat="1">
      <c r="E843" s="53"/>
    </row>
    <row r="844" spans="5:5" s="29" customFormat="1">
      <c r="E844" s="53"/>
    </row>
    <row r="845" spans="5:5" s="29" customFormat="1">
      <c r="E845" s="53"/>
    </row>
    <row r="846" spans="5:5" s="29" customFormat="1">
      <c r="E846" s="53"/>
    </row>
    <row r="847" spans="5:5" s="29" customFormat="1">
      <c r="E847" s="53"/>
    </row>
    <row r="848" spans="5:5" s="29" customFormat="1">
      <c r="E848" s="53"/>
    </row>
    <row r="849" spans="5:5" s="29" customFormat="1">
      <c r="E849" s="53"/>
    </row>
    <row r="850" spans="5:5" s="29" customFormat="1">
      <c r="E850" s="53"/>
    </row>
    <row r="851" spans="5:5" s="29" customFormat="1">
      <c r="E851" s="53"/>
    </row>
    <row r="852" spans="5:5" s="29" customFormat="1">
      <c r="E852" s="53"/>
    </row>
    <row r="853" spans="5:5" s="29" customFormat="1">
      <c r="E853" s="53"/>
    </row>
    <row r="854" spans="5:5" s="29" customFormat="1">
      <c r="E854" s="53"/>
    </row>
    <row r="855" spans="5:5" s="29" customFormat="1">
      <c r="E855" s="53"/>
    </row>
    <row r="856" spans="5:5" s="29" customFormat="1">
      <c r="E856" s="53"/>
    </row>
    <row r="857" spans="5:5" s="29" customFormat="1">
      <c r="E857" s="53"/>
    </row>
    <row r="858" spans="5:5" s="29" customFormat="1">
      <c r="E858" s="53"/>
    </row>
    <row r="859" spans="5:5" s="29" customFormat="1">
      <c r="E859" s="53"/>
    </row>
    <row r="860" spans="5:5" s="29" customFormat="1">
      <c r="E860" s="53"/>
    </row>
    <row r="861" spans="5:5" s="29" customFormat="1">
      <c r="E861" s="53"/>
    </row>
    <row r="862" spans="5:5" s="29" customFormat="1">
      <c r="E862" s="53"/>
    </row>
    <row r="863" spans="5:5" s="29" customFormat="1">
      <c r="E863" s="53"/>
    </row>
    <row r="864" spans="5:5" s="29" customFormat="1">
      <c r="E864" s="53"/>
    </row>
    <row r="865" spans="5:5" s="29" customFormat="1">
      <c r="E865" s="53"/>
    </row>
    <row r="866" spans="5:5" s="29" customFormat="1">
      <c r="E866" s="53"/>
    </row>
    <row r="867" spans="5:5" s="29" customFormat="1">
      <c r="E867" s="53"/>
    </row>
    <row r="868" spans="5:5" s="29" customFormat="1">
      <c r="E868" s="53"/>
    </row>
    <row r="869" spans="5:5" s="29" customFormat="1">
      <c r="E869" s="53"/>
    </row>
  </sheetData>
  <autoFilter ref="A11:CZ148">
    <filterColumn colId="9" showButton="0"/>
  </autoFilter>
  <mergeCells count="277">
    <mergeCell ref="J149:K149"/>
    <mergeCell ref="C147:C149"/>
    <mergeCell ref="B147:B148"/>
    <mergeCell ref="H147:H148"/>
    <mergeCell ref="J147:K147"/>
    <mergeCell ref="J148:K148"/>
    <mergeCell ref="J142:K142"/>
    <mergeCell ref="J143:K143"/>
    <mergeCell ref="G144:G145"/>
    <mergeCell ref="J144:K144"/>
    <mergeCell ref="H145:H146"/>
    <mergeCell ref="J145:K145"/>
    <mergeCell ref="J146:K146"/>
    <mergeCell ref="B138:B146"/>
    <mergeCell ref="C138:C146"/>
    <mergeCell ref="D138:D146"/>
    <mergeCell ref="G138:G139"/>
    <mergeCell ref="J138:K138"/>
    <mergeCell ref="J139:K139"/>
    <mergeCell ref="G140:G141"/>
    <mergeCell ref="J140:K140"/>
    <mergeCell ref="J141:K141"/>
    <mergeCell ref="G142:G143"/>
    <mergeCell ref="J133:K133"/>
    <mergeCell ref="J134:K134"/>
    <mergeCell ref="G135:G136"/>
    <mergeCell ref="J135:K135"/>
    <mergeCell ref="H136:H137"/>
    <mergeCell ref="J136:K136"/>
    <mergeCell ref="J137:K137"/>
    <mergeCell ref="B129:B137"/>
    <mergeCell ref="C129:C137"/>
    <mergeCell ref="D129:D137"/>
    <mergeCell ref="G129:G130"/>
    <mergeCell ref="J129:K129"/>
    <mergeCell ref="J130:K130"/>
    <mergeCell ref="G131:G132"/>
    <mergeCell ref="J131:K131"/>
    <mergeCell ref="J132:K132"/>
    <mergeCell ref="G133:G134"/>
    <mergeCell ref="J124:K124"/>
    <mergeCell ref="J125:K125"/>
    <mergeCell ref="G126:G127"/>
    <mergeCell ref="J126:K126"/>
    <mergeCell ref="H127:H128"/>
    <mergeCell ref="J127:K127"/>
    <mergeCell ref="J128:K128"/>
    <mergeCell ref="B120:B128"/>
    <mergeCell ref="C120:C128"/>
    <mergeCell ref="D120:D128"/>
    <mergeCell ref="G120:G121"/>
    <mergeCell ref="J120:K120"/>
    <mergeCell ref="J121:K121"/>
    <mergeCell ref="G122:G123"/>
    <mergeCell ref="J122:K122"/>
    <mergeCell ref="J123:K123"/>
    <mergeCell ref="G124:G125"/>
    <mergeCell ref="J115:K115"/>
    <mergeCell ref="J116:K116"/>
    <mergeCell ref="G117:G118"/>
    <mergeCell ref="J117:K117"/>
    <mergeCell ref="H118:H119"/>
    <mergeCell ref="J118:K118"/>
    <mergeCell ref="J119:K119"/>
    <mergeCell ref="B111:B119"/>
    <mergeCell ref="C111:C119"/>
    <mergeCell ref="D111:D119"/>
    <mergeCell ref="G111:G112"/>
    <mergeCell ref="J111:K111"/>
    <mergeCell ref="J112:K112"/>
    <mergeCell ref="G113:G114"/>
    <mergeCell ref="J113:K113"/>
    <mergeCell ref="J114:K114"/>
    <mergeCell ref="G115:G116"/>
    <mergeCell ref="J106:K106"/>
    <mergeCell ref="J107:K107"/>
    <mergeCell ref="G108:G109"/>
    <mergeCell ref="J108:K108"/>
    <mergeCell ref="H109:H110"/>
    <mergeCell ref="J109:K109"/>
    <mergeCell ref="J110:K110"/>
    <mergeCell ref="B102:B110"/>
    <mergeCell ref="C102:C110"/>
    <mergeCell ref="D102:D110"/>
    <mergeCell ref="G102:G103"/>
    <mergeCell ref="J102:K102"/>
    <mergeCell ref="J103:K103"/>
    <mergeCell ref="G104:G105"/>
    <mergeCell ref="J104:K104"/>
    <mergeCell ref="J105:K105"/>
    <mergeCell ref="G106:G107"/>
    <mergeCell ref="J98:K98"/>
    <mergeCell ref="G99:G100"/>
    <mergeCell ref="J99:K99"/>
    <mergeCell ref="H100:H101"/>
    <mergeCell ref="J100:K100"/>
    <mergeCell ref="J101:K101"/>
    <mergeCell ref="B93:B101"/>
    <mergeCell ref="C93:C101"/>
    <mergeCell ref="D93:D101"/>
    <mergeCell ref="G93:G95"/>
    <mergeCell ref="J93:K93"/>
    <mergeCell ref="J94:K94"/>
    <mergeCell ref="J95:K95"/>
    <mergeCell ref="J96:K96"/>
    <mergeCell ref="G97:G98"/>
    <mergeCell ref="J97:K97"/>
    <mergeCell ref="J89:K89"/>
    <mergeCell ref="G90:G91"/>
    <mergeCell ref="J90:K90"/>
    <mergeCell ref="H91:H92"/>
    <mergeCell ref="J91:K91"/>
    <mergeCell ref="J92:K92"/>
    <mergeCell ref="B84:B92"/>
    <mergeCell ref="C84:C92"/>
    <mergeCell ref="D84:D92"/>
    <mergeCell ref="G84:G86"/>
    <mergeCell ref="J84:K84"/>
    <mergeCell ref="J85:K85"/>
    <mergeCell ref="J86:K86"/>
    <mergeCell ref="J87:K87"/>
    <mergeCell ref="G88:G89"/>
    <mergeCell ref="J88:K88"/>
    <mergeCell ref="J80:K80"/>
    <mergeCell ref="G81:G82"/>
    <mergeCell ref="J81:K81"/>
    <mergeCell ref="H82:H83"/>
    <mergeCell ref="J82:K82"/>
    <mergeCell ref="J83:K83"/>
    <mergeCell ref="B75:B83"/>
    <mergeCell ref="C75:C83"/>
    <mergeCell ref="D75:D83"/>
    <mergeCell ref="G75:G77"/>
    <mergeCell ref="J75:K75"/>
    <mergeCell ref="J76:K76"/>
    <mergeCell ref="J77:K77"/>
    <mergeCell ref="J78:K78"/>
    <mergeCell ref="G79:G80"/>
    <mergeCell ref="J79:K79"/>
    <mergeCell ref="G70:G71"/>
    <mergeCell ref="J70:K70"/>
    <mergeCell ref="J71:K71"/>
    <mergeCell ref="G72:G73"/>
    <mergeCell ref="J72:K72"/>
    <mergeCell ref="H73:H74"/>
    <mergeCell ref="J73:K73"/>
    <mergeCell ref="J74:K74"/>
    <mergeCell ref="B65:B74"/>
    <mergeCell ref="C65:C74"/>
    <mergeCell ref="D65:D74"/>
    <mergeCell ref="G65:G67"/>
    <mergeCell ref="J65:K65"/>
    <mergeCell ref="J66:K66"/>
    <mergeCell ref="J67:K67"/>
    <mergeCell ref="G68:G69"/>
    <mergeCell ref="J68:K68"/>
    <mergeCell ref="J69:K69"/>
    <mergeCell ref="G54:G55"/>
    <mergeCell ref="J54:K54"/>
    <mergeCell ref="H55:H56"/>
    <mergeCell ref="J55:K55"/>
    <mergeCell ref="J56:K56"/>
    <mergeCell ref="A57:B64"/>
    <mergeCell ref="C57:C64"/>
    <mergeCell ref="D57:D64"/>
    <mergeCell ref="G57:G58"/>
    <mergeCell ref="J57:K57"/>
    <mergeCell ref="B46:B56"/>
    <mergeCell ref="C46:C56"/>
    <mergeCell ref="D46:D56"/>
    <mergeCell ref="J58:K58"/>
    <mergeCell ref="J59:K59"/>
    <mergeCell ref="G60:G61"/>
    <mergeCell ref="J60:K60"/>
    <mergeCell ref="J61:K61"/>
    <mergeCell ref="G62:G63"/>
    <mergeCell ref="J62:K62"/>
    <mergeCell ref="H63:H64"/>
    <mergeCell ref="J63:K63"/>
    <mergeCell ref="J64:K64"/>
    <mergeCell ref="J48:K48"/>
    <mergeCell ref="G49:G51"/>
    <mergeCell ref="J49:K49"/>
    <mergeCell ref="J50:K50"/>
    <mergeCell ref="J51:K51"/>
    <mergeCell ref="G52:G53"/>
    <mergeCell ref="J52:K52"/>
    <mergeCell ref="J53:K53"/>
    <mergeCell ref="J43:K43"/>
    <mergeCell ref="H44:H45"/>
    <mergeCell ref="J44:K44"/>
    <mergeCell ref="J45:K45"/>
    <mergeCell ref="G46:G48"/>
    <mergeCell ref="J46:K46"/>
    <mergeCell ref="J47:K47"/>
    <mergeCell ref="C30:C37"/>
    <mergeCell ref="D30:D37"/>
    <mergeCell ref="J30:K30"/>
    <mergeCell ref="J31:K31"/>
    <mergeCell ref="J32:K32"/>
    <mergeCell ref="C21:C29"/>
    <mergeCell ref="D21:D29"/>
    <mergeCell ref="J21:K21"/>
    <mergeCell ref="J22:K22"/>
    <mergeCell ref="G23:G24"/>
    <mergeCell ref="J23:K23"/>
    <mergeCell ref="J24:K24"/>
    <mergeCell ref="G25:G26"/>
    <mergeCell ref="J25:K25"/>
    <mergeCell ref="J26:K26"/>
    <mergeCell ref="G33:G34"/>
    <mergeCell ref="J33:K33"/>
    <mergeCell ref="J34:K34"/>
    <mergeCell ref="G35:G36"/>
    <mergeCell ref="J35:K35"/>
    <mergeCell ref="H36:H37"/>
    <mergeCell ref="J36:K36"/>
    <mergeCell ref="J37:K37"/>
    <mergeCell ref="G27:G28"/>
    <mergeCell ref="C38:C45"/>
    <mergeCell ref="D38:D45"/>
    <mergeCell ref="J38:K38"/>
    <mergeCell ref="G39:G40"/>
    <mergeCell ref="J39:K39"/>
    <mergeCell ref="J40:K40"/>
    <mergeCell ref="G41:G42"/>
    <mergeCell ref="J41:K41"/>
    <mergeCell ref="J42:K42"/>
    <mergeCell ref="G43:G44"/>
    <mergeCell ref="J27:K27"/>
    <mergeCell ref="H28:H29"/>
    <mergeCell ref="J28:K28"/>
    <mergeCell ref="J29:K29"/>
    <mergeCell ref="C16:C20"/>
    <mergeCell ref="D16:D20"/>
    <mergeCell ref="J16:K16"/>
    <mergeCell ref="J17:K17"/>
    <mergeCell ref="J18:K18"/>
    <mergeCell ref="G19:G20"/>
    <mergeCell ref="J19:K19"/>
    <mergeCell ref="J20:K20"/>
    <mergeCell ref="E10:F10"/>
    <mergeCell ref="J10:K11"/>
    <mergeCell ref="Y10:AC10"/>
    <mergeCell ref="C12:C15"/>
    <mergeCell ref="D12:D15"/>
    <mergeCell ref="J12:K12"/>
    <mergeCell ref="J13:K13"/>
    <mergeCell ref="G14:G15"/>
    <mergeCell ref="J14:K14"/>
    <mergeCell ref="J15:K15"/>
    <mergeCell ref="L10:L11"/>
    <mergeCell ref="M10:M11"/>
    <mergeCell ref="AE10:AE11"/>
    <mergeCell ref="B12:B45"/>
    <mergeCell ref="B8:J8"/>
    <mergeCell ref="K8:S8"/>
    <mergeCell ref="T8:X8"/>
    <mergeCell ref="Y8:AA8"/>
    <mergeCell ref="AB8:AE8"/>
    <mergeCell ref="B9:AE9"/>
    <mergeCell ref="B2:I4"/>
    <mergeCell ref="J2:AE3"/>
    <mergeCell ref="J4:AE4"/>
    <mergeCell ref="B5:I5"/>
    <mergeCell ref="J5:AE5"/>
    <mergeCell ref="B7:J7"/>
    <mergeCell ref="K7:S7"/>
    <mergeCell ref="T7:X7"/>
    <mergeCell ref="Y7:AA7"/>
    <mergeCell ref="AB7:AE7"/>
    <mergeCell ref="N10:P10"/>
    <mergeCell ref="Q10:W10"/>
    <mergeCell ref="AD10:AD11"/>
    <mergeCell ref="B10:B11"/>
    <mergeCell ref="C10:C11"/>
    <mergeCell ref="D10:D11"/>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X654"/>
  <sheetViews>
    <sheetView tabSelected="1" workbookViewId="0">
      <selection activeCell="B6" sqref="B6"/>
    </sheetView>
  </sheetViews>
  <sheetFormatPr baseColWidth="10" defaultRowHeight="15"/>
  <cols>
    <col min="1" max="1" width="5.28515625" style="159" customWidth="1"/>
    <col min="2" max="2" width="9" style="161" customWidth="1"/>
    <col min="3" max="3" width="6.140625" style="161" customWidth="1"/>
    <col min="4" max="4" width="11" style="161" customWidth="1"/>
    <col min="5" max="5" width="4.85546875" style="172" customWidth="1"/>
    <col min="6" max="6" width="6.28515625" style="161" customWidth="1"/>
    <col min="7" max="7" width="5.85546875" style="161" customWidth="1"/>
    <col min="8" max="8" width="12.5703125" style="161" customWidth="1"/>
    <col min="9" max="9" width="17.5703125" style="161" customWidth="1"/>
    <col min="10" max="10" width="12.85546875" style="161" customWidth="1"/>
    <col min="11" max="11" width="11.7109375" style="161" customWidth="1"/>
    <col min="12" max="12" width="3.85546875" style="161" customWidth="1"/>
    <col min="13" max="13" width="3.7109375" style="161" customWidth="1"/>
    <col min="14" max="14" width="12.85546875" style="161" customWidth="1"/>
    <col min="15" max="15" width="11.42578125" style="161"/>
    <col min="16" max="16" width="15.140625" style="161" customWidth="1"/>
    <col min="17" max="17" width="6.140625" style="161" customWidth="1"/>
    <col min="18" max="18" width="5.140625" style="161" customWidth="1"/>
    <col min="19" max="19" width="6.5703125" style="161" customWidth="1"/>
    <col min="20" max="20" width="8.28515625" style="161" customWidth="1"/>
    <col min="21" max="21" width="5.85546875" style="161" customWidth="1"/>
    <col min="22" max="22" width="5.42578125" style="161" customWidth="1"/>
    <col min="23" max="23" width="7" style="161" customWidth="1"/>
    <col min="24" max="24" width="15.42578125" style="161" customWidth="1"/>
    <col min="25" max="26" width="3.42578125" style="161" customWidth="1"/>
    <col min="27" max="27" width="34.140625" style="161" customWidth="1"/>
    <col min="28" max="28" width="32.7109375" style="161" customWidth="1"/>
    <col min="29" max="29" width="35.28515625" style="161" customWidth="1"/>
    <col min="30" max="102" width="11.42578125" style="159"/>
    <col min="103" max="16384" width="11.42578125" style="161"/>
  </cols>
  <sheetData>
    <row r="1" spans="2:29" s="159" customFormat="1" ht="15.75" thickBot="1">
      <c r="E1" s="160"/>
    </row>
    <row r="2" spans="2:29" ht="30" customHeight="1" thickTop="1">
      <c r="B2" s="380"/>
      <c r="C2" s="381"/>
      <c r="D2" s="381"/>
      <c r="E2" s="381"/>
      <c r="F2" s="381"/>
      <c r="G2" s="381"/>
      <c r="H2" s="381"/>
      <c r="I2" s="382"/>
      <c r="J2" s="389" t="s">
        <v>188</v>
      </c>
      <c r="K2" s="390"/>
      <c r="L2" s="390"/>
      <c r="M2" s="390"/>
      <c r="N2" s="390"/>
      <c r="O2" s="390"/>
      <c r="P2" s="390"/>
      <c r="Q2" s="390"/>
      <c r="R2" s="390"/>
      <c r="S2" s="390"/>
      <c r="T2" s="390"/>
      <c r="U2" s="390"/>
      <c r="V2" s="390"/>
      <c r="W2" s="390"/>
      <c r="X2" s="390"/>
      <c r="Y2" s="390"/>
      <c r="Z2" s="390"/>
      <c r="AA2" s="390"/>
      <c r="AB2" s="390"/>
      <c r="AC2" s="391"/>
    </row>
    <row r="3" spans="2:29" ht="15.75" customHeight="1" thickBot="1">
      <c r="B3" s="383"/>
      <c r="C3" s="384"/>
      <c r="D3" s="384"/>
      <c r="E3" s="384"/>
      <c r="F3" s="384"/>
      <c r="G3" s="384"/>
      <c r="H3" s="384"/>
      <c r="I3" s="385"/>
      <c r="J3" s="392"/>
      <c r="K3" s="393"/>
      <c r="L3" s="393"/>
      <c r="M3" s="393"/>
      <c r="N3" s="393"/>
      <c r="O3" s="393"/>
      <c r="P3" s="393"/>
      <c r="Q3" s="393"/>
      <c r="R3" s="393"/>
      <c r="S3" s="393"/>
      <c r="T3" s="393"/>
      <c r="U3" s="393"/>
      <c r="V3" s="393"/>
      <c r="W3" s="393"/>
      <c r="X3" s="393"/>
      <c r="Y3" s="393"/>
      <c r="Z3" s="393"/>
      <c r="AA3" s="393"/>
      <c r="AB3" s="393"/>
      <c r="AC3" s="394"/>
    </row>
    <row r="4" spans="2:29" ht="21" customHeight="1" thickTop="1" thickBot="1">
      <c r="B4" s="386"/>
      <c r="C4" s="387"/>
      <c r="D4" s="387"/>
      <c r="E4" s="387"/>
      <c r="F4" s="387"/>
      <c r="G4" s="387"/>
      <c r="H4" s="387"/>
      <c r="I4" s="388"/>
      <c r="J4" s="395" t="s">
        <v>21</v>
      </c>
      <c r="K4" s="396"/>
      <c r="L4" s="396"/>
      <c r="M4" s="396"/>
      <c r="N4" s="396"/>
      <c r="O4" s="396"/>
      <c r="P4" s="396"/>
      <c r="Q4" s="396"/>
      <c r="R4" s="396"/>
      <c r="S4" s="396"/>
      <c r="T4" s="396"/>
      <c r="U4" s="396"/>
      <c r="V4" s="396"/>
      <c r="W4" s="396"/>
      <c r="X4" s="396"/>
      <c r="Y4" s="396"/>
      <c r="Z4" s="396"/>
      <c r="AA4" s="396"/>
      <c r="AB4" s="396"/>
      <c r="AC4" s="397"/>
    </row>
    <row r="5" spans="2:29" ht="19.5" customHeight="1" thickTop="1" thickBot="1">
      <c r="B5" s="398" t="s">
        <v>190</v>
      </c>
      <c r="C5" s="399"/>
      <c r="D5" s="399"/>
      <c r="E5" s="399"/>
      <c r="F5" s="399"/>
      <c r="G5" s="399"/>
      <c r="H5" s="399"/>
      <c r="I5" s="400"/>
      <c r="J5" s="395" t="s">
        <v>472</v>
      </c>
      <c r="K5" s="396"/>
      <c r="L5" s="396"/>
      <c r="M5" s="396"/>
      <c r="N5" s="396"/>
      <c r="O5" s="396"/>
      <c r="P5" s="396"/>
      <c r="Q5" s="396"/>
      <c r="R5" s="396"/>
      <c r="S5" s="396"/>
      <c r="T5" s="396"/>
      <c r="U5" s="396"/>
      <c r="V5" s="396"/>
      <c r="W5" s="396"/>
      <c r="X5" s="396"/>
      <c r="Y5" s="396"/>
      <c r="Z5" s="396"/>
      <c r="AA5" s="396"/>
      <c r="AB5" s="396"/>
      <c r="AC5" s="397"/>
    </row>
    <row r="6" spans="2:29" s="159" customFormat="1" ht="16.5" thickTop="1" thickBot="1">
      <c r="B6" s="223"/>
      <c r="C6" s="223"/>
      <c r="D6" s="223"/>
      <c r="E6" s="224"/>
      <c r="F6" s="223"/>
      <c r="G6" s="223"/>
      <c r="H6" s="223"/>
      <c r="I6" s="223"/>
      <c r="J6" s="223"/>
      <c r="K6" s="223"/>
      <c r="L6" s="223"/>
      <c r="M6" s="223"/>
      <c r="N6" s="223"/>
      <c r="O6" s="223"/>
      <c r="P6" s="223"/>
      <c r="Q6" s="223"/>
      <c r="R6" s="223"/>
      <c r="S6" s="223"/>
      <c r="T6" s="223"/>
      <c r="U6" s="223"/>
      <c r="V6" s="223"/>
      <c r="W6" s="223"/>
      <c r="X6" s="223"/>
      <c r="Y6" s="223"/>
      <c r="Z6" s="223"/>
      <c r="AA6" s="223"/>
      <c r="AB6" s="223"/>
      <c r="AC6" s="225"/>
    </row>
    <row r="7" spans="2:29" ht="21.75" customHeight="1" thickTop="1" thickBot="1">
      <c r="B7" s="377" t="s">
        <v>22</v>
      </c>
      <c r="C7" s="378"/>
      <c r="D7" s="378"/>
      <c r="E7" s="378"/>
      <c r="F7" s="378"/>
      <c r="G7" s="378"/>
      <c r="H7" s="378"/>
      <c r="I7" s="378"/>
      <c r="J7" s="379"/>
      <c r="K7" s="377" t="s">
        <v>23</v>
      </c>
      <c r="L7" s="378"/>
      <c r="M7" s="378"/>
      <c r="N7" s="378"/>
      <c r="O7" s="378"/>
      <c r="P7" s="378"/>
      <c r="Q7" s="378"/>
      <c r="R7" s="378"/>
      <c r="S7" s="379"/>
      <c r="T7" s="242" t="s">
        <v>24</v>
      </c>
      <c r="U7" s="243"/>
      <c r="V7" s="243"/>
      <c r="W7" s="243"/>
      <c r="X7" s="244"/>
      <c r="Y7" s="377" t="s">
        <v>25</v>
      </c>
      <c r="Z7" s="378"/>
      <c r="AA7" s="379"/>
      <c r="AB7" s="377" t="s">
        <v>26</v>
      </c>
      <c r="AC7" s="379"/>
    </row>
    <row r="8" spans="2:29" ht="34.5" customHeight="1" thickTop="1" thickBot="1">
      <c r="B8" s="377" t="s">
        <v>191</v>
      </c>
      <c r="C8" s="378"/>
      <c r="D8" s="378"/>
      <c r="E8" s="378"/>
      <c r="F8" s="378"/>
      <c r="G8" s="378"/>
      <c r="H8" s="378"/>
      <c r="I8" s="378"/>
      <c r="J8" s="379"/>
      <c r="K8" s="377" t="s">
        <v>457</v>
      </c>
      <c r="L8" s="378"/>
      <c r="M8" s="378"/>
      <c r="N8" s="378"/>
      <c r="O8" s="378"/>
      <c r="P8" s="378"/>
      <c r="Q8" s="378"/>
      <c r="R8" s="378"/>
      <c r="S8" s="379"/>
      <c r="T8" s="377">
        <v>3169001</v>
      </c>
      <c r="U8" s="378"/>
      <c r="V8" s="378"/>
      <c r="W8" s="378"/>
      <c r="X8" s="379"/>
      <c r="Y8" s="377" t="s">
        <v>193</v>
      </c>
      <c r="Z8" s="378"/>
      <c r="AA8" s="379"/>
      <c r="AB8" s="242" t="s">
        <v>238</v>
      </c>
      <c r="AC8" s="244"/>
    </row>
    <row r="9" spans="2:29" ht="24" customHeight="1" thickTop="1">
      <c r="B9" s="406" t="s">
        <v>27</v>
      </c>
      <c r="C9" s="402" t="s">
        <v>5</v>
      </c>
      <c r="D9" s="402" t="s">
        <v>28</v>
      </c>
      <c r="E9" s="404" t="s">
        <v>6</v>
      </c>
      <c r="F9" s="404"/>
      <c r="G9" s="409" t="s">
        <v>14</v>
      </c>
      <c r="H9" s="410"/>
      <c r="I9" s="411"/>
      <c r="J9" s="404" t="s">
        <v>15</v>
      </c>
      <c r="K9" s="404"/>
      <c r="L9" s="402" t="s">
        <v>29</v>
      </c>
      <c r="M9" s="402" t="s">
        <v>30</v>
      </c>
      <c r="N9" s="404" t="s">
        <v>16</v>
      </c>
      <c r="O9" s="404"/>
      <c r="P9" s="404"/>
      <c r="Q9" s="404" t="s">
        <v>106</v>
      </c>
      <c r="R9" s="404"/>
      <c r="S9" s="404"/>
      <c r="T9" s="404"/>
      <c r="U9" s="404"/>
      <c r="V9" s="404"/>
      <c r="W9" s="404"/>
      <c r="X9" s="173" t="s">
        <v>107</v>
      </c>
      <c r="Y9" s="404" t="s">
        <v>100</v>
      </c>
      <c r="Z9" s="404"/>
      <c r="AA9" s="404"/>
      <c r="AB9" s="404"/>
      <c r="AC9" s="405"/>
    </row>
    <row r="10" spans="2:29" ht="128.25" customHeight="1" thickBot="1">
      <c r="B10" s="407"/>
      <c r="C10" s="403"/>
      <c r="D10" s="403"/>
      <c r="E10" s="195" t="s">
        <v>3</v>
      </c>
      <c r="F10" s="195" t="s">
        <v>4</v>
      </c>
      <c r="G10" s="196" t="s">
        <v>7</v>
      </c>
      <c r="H10" s="197" t="s">
        <v>8</v>
      </c>
      <c r="I10" s="195" t="s">
        <v>9</v>
      </c>
      <c r="J10" s="408"/>
      <c r="K10" s="408"/>
      <c r="L10" s="403"/>
      <c r="M10" s="403"/>
      <c r="N10" s="197" t="s">
        <v>31</v>
      </c>
      <c r="O10" s="197" t="s">
        <v>32</v>
      </c>
      <c r="P10" s="197" t="s">
        <v>33</v>
      </c>
      <c r="Q10" s="198" t="s">
        <v>10</v>
      </c>
      <c r="R10" s="198" t="s">
        <v>105</v>
      </c>
      <c r="S10" s="198" t="s">
        <v>34</v>
      </c>
      <c r="T10" s="198" t="s">
        <v>104</v>
      </c>
      <c r="U10" s="198" t="s">
        <v>11</v>
      </c>
      <c r="V10" s="198" t="s">
        <v>12</v>
      </c>
      <c r="W10" s="198" t="s">
        <v>103</v>
      </c>
      <c r="X10" s="197" t="s">
        <v>13</v>
      </c>
      <c r="Y10" s="198" t="s">
        <v>102</v>
      </c>
      <c r="Z10" s="198" t="s">
        <v>101</v>
      </c>
      <c r="AA10" s="197" t="s">
        <v>19</v>
      </c>
      <c r="AB10" s="197" t="s">
        <v>378</v>
      </c>
      <c r="AC10" s="199" t="s">
        <v>379</v>
      </c>
    </row>
    <row r="11" spans="2:29" ht="118.5" customHeight="1" thickTop="1">
      <c r="B11" s="475" t="s">
        <v>446</v>
      </c>
      <c r="C11" s="423" t="s">
        <v>372</v>
      </c>
      <c r="D11" s="426" t="s">
        <v>475</v>
      </c>
      <c r="E11" s="185" t="s">
        <v>18</v>
      </c>
      <c r="F11" s="186"/>
      <c r="G11" s="421" t="s">
        <v>1</v>
      </c>
      <c r="H11" s="187" t="s">
        <v>37</v>
      </c>
      <c r="I11" s="188" t="s">
        <v>110</v>
      </c>
      <c r="J11" s="422" t="s">
        <v>56</v>
      </c>
      <c r="K11" s="422"/>
      <c r="L11" s="189">
        <v>3</v>
      </c>
      <c r="M11" s="189">
        <v>8</v>
      </c>
      <c r="N11" s="188" t="s">
        <v>65</v>
      </c>
      <c r="O11" s="188" t="s">
        <v>111</v>
      </c>
      <c r="P11" s="188" t="s">
        <v>65</v>
      </c>
      <c r="Q11" s="188">
        <v>2</v>
      </c>
      <c r="R11" s="188">
        <v>4</v>
      </c>
      <c r="S11" s="188">
        <f t="shared" ref="S11:S16" si="0">Q11*R11</f>
        <v>8</v>
      </c>
      <c r="T11" s="190" t="str">
        <f t="shared" ref="T11:T16" si="1">IF(AND(S11&gt;=0,S11&lt;=4),"BAJO",IF(AND(S11&gt;=6,S11&lt;=8),"MEDIO",IF(AND(S11&gt;=10,S11&lt;=20),"ALTO",IF(AND(S11&gt;=24,S11&lt;=40),"MUYALTO"))))</f>
        <v>MEDIO</v>
      </c>
      <c r="U11" s="189">
        <v>10</v>
      </c>
      <c r="V11" s="189">
        <f t="shared" ref="V11:V16" si="2">S11*U11</f>
        <v>80</v>
      </c>
      <c r="W11" s="191" t="str">
        <f>+IF(AND(Q11*R11*U11&gt;=600,Q11*R11*U11&lt;=4000),"I",IF(AND(Q11*R11*U11&gt;=150,Q11*R11*U11&lt;=500),"II",IF(AND(Q11*R11*U11&gt;=40,Q11*R11*U11&lt;=120),"III",IF(AND(Q11*R11*U11&gt;=1,Q11*R11*U11&lt;=20),"IV",IF(AND(Q11*R11*U11&gt;=0,Q11*R11*U11&lt;=0.9),"IV","")))))</f>
        <v>III</v>
      </c>
      <c r="X11" s="192" t="str">
        <f>IF(W11="I","NO ACEPTABLE",IF(W11="II","NO ACEPTABLE O ACEPTABLE CON CONTROL ESPECIFICO",IF(W11="III","MEJORABLE",IF(W11="IV","ACEPTABLE"))))</f>
        <v>MEJORABLE</v>
      </c>
      <c r="Y11" s="193"/>
      <c r="Z11" s="193"/>
      <c r="AA11" s="188"/>
      <c r="AB11" s="188" t="s">
        <v>380</v>
      </c>
      <c r="AC11" s="194"/>
    </row>
    <row r="12" spans="2:29" ht="101.25" customHeight="1">
      <c r="B12" s="476"/>
      <c r="C12" s="424"/>
      <c r="D12" s="427"/>
      <c r="E12" s="162" t="s">
        <v>18</v>
      </c>
      <c r="F12" s="163"/>
      <c r="G12" s="412"/>
      <c r="H12" s="164" t="s">
        <v>41</v>
      </c>
      <c r="I12" s="158" t="s">
        <v>57</v>
      </c>
      <c r="J12" s="401" t="s">
        <v>58</v>
      </c>
      <c r="K12" s="401"/>
      <c r="L12" s="158">
        <v>3</v>
      </c>
      <c r="M12" s="158">
        <v>8</v>
      </c>
      <c r="N12" s="165" t="s">
        <v>65</v>
      </c>
      <c r="O12" s="158" t="s">
        <v>68</v>
      </c>
      <c r="P12" s="158" t="s">
        <v>65</v>
      </c>
      <c r="Q12" s="158">
        <v>2</v>
      </c>
      <c r="R12" s="158">
        <v>3</v>
      </c>
      <c r="S12" s="158">
        <f t="shared" si="0"/>
        <v>6</v>
      </c>
      <c r="T12" s="166" t="str">
        <f t="shared" si="1"/>
        <v>MEDIO</v>
      </c>
      <c r="U12" s="165">
        <v>10</v>
      </c>
      <c r="V12" s="165">
        <f t="shared" si="2"/>
        <v>60</v>
      </c>
      <c r="W12" s="157" t="str">
        <f t="shared" ref="W12:W16" si="3">+IF(AND(Q12*R12*U12&gt;=600,Q12*R12*U12&lt;=4000),"I",IF(AND(Q12*R12*U12&gt;=150,Q12*R12*U12&lt;=500),"II",IF(AND(Q12*R12*U12&gt;=40,Q12*R12*U12&lt;=120),"III",IF(AND(Q12*R12*U12&gt;=1,Q12*R12*U12&lt;=20),"IV",IF(AND(Q12*R12*U12&gt;=0,Q12*R12*U12&lt;=0.9),"IV","")))))</f>
        <v>III</v>
      </c>
      <c r="X12" s="167" t="str">
        <f t="shared" ref="X12:X49" si="4">IF(W12="I","NO ACEPTABLE",IF(W12="II","NO ACEPTABLE O ACEPTABLE CON CONTROL ESPECIFICO",IF(W12="III","MEJORABLE",IF(W12="IV","ACEPTABLE"))))</f>
        <v>MEJORABLE</v>
      </c>
      <c r="Y12" s="168"/>
      <c r="Z12" s="168"/>
      <c r="AA12" s="158"/>
      <c r="AB12" s="158" t="s">
        <v>476</v>
      </c>
      <c r="AC12" s="174"/>
    </row>
    <row r="13" spans="2:29" ht="101.25" customHeight="1">
      <c r="B13" s="476"/>
      <c r="C13" s="424"/>
      <c r="D13" s="427"/>
      <c r="E13" s="162"/>
      <c r="F13" s="163"/>
      <c r="G13" s="164" t="s">
        <v>373</v>
      </c>
      <c r="H13" s="164" t="s">
        <v>374</v>
      </c>
      <c r="I13" s="158" t="s">
        <v>375</v>
      </c>
      <c r="J13" s="401" t="s">
        <v>376</v>
      </c>
      <c r="K13" s="401"/>
      <c r="L13" s="158">
        <v>3</v>
      </c>
      <c r="M13" s="158">
        <v>8</v>
      </c>
      <c r="N13" s="165" t="s">
        <v>65</v>
      </c>
      <c r="O13" s="158" t="s">
        <v>377</v>
      </c>
      <c r="P13" s="158" t="s">
        <v>65</v>
      </c>
      <c r="Q13" s="158">
        <v>2</v>
      </c>
      <c r="R13" s="158">
        <v>4</v>
      </c>
      <c r="S13" s="158">
        <f t="shared" si="0"/>
        <v>8</v>
      </c>
      <c r="T13" s="166" t="str">
        <f>IF(AND(S13&gt;=0,S13&lt;=4),"BAJO",IF(AND(S13&gt;=6,S13&lt;=8),"MEDIO",IF(AND(S13&gt;=10,S13&lt;=20),"ALTO",IF(AND(S13&gt;=24,S13&lt;=40),"MUYALTO"))))</f>
        <v>MEDIO</v>
      </c>
      <c r="U13" s="165">
        <v>10</v>
      </c>
      <c r="V13" s="165">
        <f>S13*U13</f>
        <v>80</v>
      </c>
      <c r="W13" s="157" t="str">
        <f t="shared" si="3"/>
        <v>III</v>
      </c>
      <c r="X13" s="167" t="str">
        <f t="shared" si="4"/>
        <v>MEJORABLE</v>
      </c>
      <c r="Y13" s="168"/>
      <c r="Z13" s="168"/>
      <c r="AA13" s="158"/>
      <c r="AB13" s="158" t="s">
        <v>381</v>
      </c>
      <c r="AC13" s="174"/>
    </row>
    <row r="14" spans="2:29" ht="105.75" customHeight="1">
      <c r="B14" s="476"/>
      <c r="C14" s="424"/>
      <c r="D14" s="427"/>
      <c r="E14" s="162" t="s">
        <v>18</v>
      </c>
      <c r="F14" s="163"/>
      <c r="G14" s="164" t="s">
        <v>2</v>
      </c>
      <c r="H14" s="164" t="s">
        <v>59</v>
      </c>
      <c r="I14" s="158" t="s">
        <v>42</v>
      </c>
      <c r="J14" s="401" t="s">
        <v>43</v>
      </c>
      <c r="K14" s="401"/>
      <c r="L14" s="165">
        <v>3</v>
      </c>
      <c r="M14" s="165">
        <v>8</v>
      </c>
      <c r="N14" s="165" t="s">
        <v>65</v>
      </c>
      <c r="O14" s="158" t="s">
        <v>65</v>
      </c>
      <c r="P14" s="158" t="s">
        <v>50</v>
      </c>
      <c r="Q14" s="158">
        <v>2</v>
      </c>
      <c r="R14" s="158">
        <v>2</v>
      </c>
      <c r="S14" s="158">
        <f t="shared" si="0"/>
        <v>4</v>
      </c>
      <c r="T14" s="166" t="str">
        <f t="shared" si="1"/>
        <v>BAJO</v>
      </c>
      <c r="U14" s="165">
        <v>10</v>
      </c>
      <c r="V14" s="165">
        <f t="shared" si="2"/>
        <v>40</v>
      </c>
      <c r="W14" s="157" t="str">
        <f t="shared" si="3"/>
        <v>III</v>
      </c>
      <c r="X14" s="167" t="str">
        <f t="shared" si="4"/>
        <v>MEJORABLE</v>
      </c>
      <c r="Y14" s="169"/>
      <c r="Z14" s="169"/>
      <c r="AA14" s="158"/>
      <c r="AB14" s="158" t="s">
        <v>477</v>
      </c>
      <c r="AC14" s="174"/>
    </row>
    <row r="15" spans="2:29" ht="152.25" customHeight="1">
      <c r="B15" s="476"/>
      <c r="C15" s="424"/>
      <c r="D15" s="427"/>
      <c r="E15" s="162" t="s">
        <v>18</v>
      </c>
      <c r="F15" s="163"/>
      <c r="G15" s="412" t="s">
        <v>62</v>
      </c>
      <c r="H15" s="164" t="s">
        <v>44</v>
      </c>
      <c r="I15" s="158" t="s">
        <v>63</v>
      </c>
      <c r="J15" s="401" t="s">
        <v>47</v>
      </c>
      <c r="K15" s="401"/>
      <c r="L15" s="165">
        <v>3</v>
      </c>
      <c r="M15" s="165">
        <v>8</v>
      </c>
      <c r="N15" s="158" t="s">
        <v>65</v>
      </c>
      <c r="O15" s="158" t="s">
        <v>48</v>
      </c>
      <c r="P15" s="158" t="s">
        <v>65</v>
      </c>
      <c r="Q15" s="158">
        <v>2</v>
      </c>
      <c r="R15" s="158">
        <v>4</v>
      </c>
      <c r="S15" s="158">
        <f t="shared" si="0"/>
        <v>8</v>
      </c>
      <c r="T15" s="166" t="str">
        <f t="shared" si="1"/>
        <v>MEDIO</v>
      </c>
      <c r="U15" s="165">
        <v>10</v>
      </c>
      <c r="V15" s="165">
        <f t="shared" si="2"/>
        <v>80</v>
      </c>
      <c r="W15" s="157" t="str">
        <f t="shared" si="3"/>
        <v>III</v>
      </c>
      <c r="X15" s="167" t="str">
        <f t="shared" si="4"/>
        <v>MEJORABLE</v>
      </c>
      <c r="Y15" s="169"/>
      <c r="Z15" s="169"/>
      <c r="AA15" s="158"/>
      <c r="AB15" s="158" t="s">
        <v>382</v>
      </c>
      <c r="AC15" s="174"/>
    </row>
    <row r="16" spans="2:29" ht="113.25" customHeight="1" thickBot="1">
      <c r="B16" s="476"/>
      <c r="C16" s="425"/>
      <c r="D16" s="428"/>
      <c r="E16" s="200" t="s">
        <v>18</v>
      </c>
      <c r="F16" s="201"/>
      <c r="G16" s="429"/>
      <c r="H16" s="202" t="s">
        <v>45</v>
      </c>
      <c r="I16" s="203" t="s">
        <v>69</v>
      </c>
      <c r="J16" s="413" t="s">
        <v>67</v>
      </c>
      <c r="K16" s="413"/>
      <c r="L16" s="204">
        <v>3</v>
      </c>
      <c r="M16" s="204">
        <v>8</v>
      </c>
      <c r="N16" s="203" t="s">
        <v>65</v>
      </c>
      <c r="O16" s="204" t="s">
        <v>65</v>
      </c>
      <c r="P16" s="203" t="s">
        <v>65</v>
      </c>
      <c r="Q16" s="203">
        <v>2</v>
      </c>
      <c r="R16" s="203">
        <v>3</v>
      </c>
      <c r="S16" s="203">
        <f t="shared" si="0"/>
        <v>6</v>
      </c>
      <c r="T16" s="205" t="str">
        <f t="shared" si="1"/>
        <v>MEDIO</v>
      </c>
      <c r="U16" s="204">
        <v>10</v>
      </c>
      <c r="V16" s="204">
        <f t="shared" si="2"/>
        <v>60</v>
      </c>
      <c r="W16" s="206" t="str">
        <f t="shared" si="3"/>
        <v>III</v>
      </c>
      <c r="X16" s="207" t="str">
        <f t="shared" si="4"/>
        <v>MEJORABLE</v>
      </c>
      <c r="Y16" s="208"/>
      <c r="Z16" s="208"/>
      <c r="AA16" s="203"/>
      <c r="AB16" s="203" t="s">
        <v>383</v>
      </c>
      <c r="AC16" s="209"/>
    </row>
    <row r="17" spans="2:29" ht="202.5" customHeight="1" thickTop="1" thickBot="1">
      <c r="B17" s="476"/>
      <c r="C17" s="210" t="s">
        <v>384</v>
      </c>
      <c r="D17" s="211" t="s">
        <v>385</v>
      </c>
      <c r="E17" s="212" t="s">
        <v>18</v>
      </c>
      <c r="F17" s="212"/>
      <c r="G17" s="213" t="s">
        <v>51</v>
      </c>
      <c r="H17" s="213" t="s">
        <v>122</v>
      </c>
      <c r="I17" s="214" t="s">
        <v>89</v>
      </c>
      <c r="J17" s="414" t="s">
        <v>73</v>
      </c>
      <c r="K17" s="414"/>
      <c r="L17" s="215" t="s">
        <v>194</v>
      </c>
      <c r="M17" s="214">
        <v>8</v>
      </c>
      <c r="N17" s="216" t="s">
        <v>65</v>
      </c>
      <c r="O17" s="214" t="s">
        <v>386</v>
      </c>
      <c r="P17" s="214" t="s">
        <v>387</v>
      </c>
      <c r="Q17" s="214">
        <v>2</v>
      </c>
      <c r="R17" s="214">
        <v>2</v>
      </c>
      <c r="S17" s="214">
        <f>Q17*R17</f>
        <v>4</v>
      </c>
      <c r="T17" s="217" t="str">
        <f>IF(AND(S17&gt;=0,S17&lt;=4),"BAJO",IF(AND(S17&gt;=6,S17&lt;=8),"MEDIO",IF(AND(S17&gt;=10,S17&lt;=20),"ALTO",IF(AND(S17&gt;=24,S17&lt;=40),"MUYALTO"))))</f>
        <v>BAJO</v>
      </c>
      <c r="U17" s="216">
        <v>10</v>
      </c>
      <c r="V17" s="216">
        <f>S17*U17</f>
        <v>40</v>
      </c>
      <c r="W17" s="218" t="str">
        <f>+IF(AND(Q17*R17*U17&gt;=600,Q17*R17*U17&lt;=4000),"I",IF(AND(Q17*R17*U17&gt;=150,Q17*R17*U17&lt;=500),"II",IF(AND(Q17*R17*U17&gt;=40,Q17*R17*U17&lt;=120),"III",IF(AND(Q17*R17*U17&gt;=1,Q17*R17*U17&lt;=20),"IV",IF(AND(Q17*R17*U17&gt;=0,Q17*R17*U17&lt;=0.9),"IV","")))))</f>
        <v>III</v>
      </c>
      <c r="X17" s="219" t="str">
        <f t="shared" si="4"/>
        <v>MEJORABLE</v>
      </c>
      <c r="Y17" s="220"/>
      <c r="Z17" s="220"/>
      <c r="AA17" s="537"/>
      <c r="AB17" s="214" t="s">
        <v>388</v>
      </c>
      <c r="AC17" s="221" t="s">
        <v>123</v>
      </c>
    </row>
    <row r="18" spans="2:29" ht="111.75" customHeight="1" thickTop="1">
      <c r="B18" s="476"/>
      <c r="C18" s="415" t="s">
        <v>389</v>
      </c>
      <c r="D18" s="418" t="s">
        <v>390</v>
      </c>
      <c r="E18" s="185" t="s">
        <v>18</v>
      </c>
      <c r="F18" s="185"/>
      <c r="G18" s="421" t="s">
        <v>1</v>
      </c>
      <c r="H18" s="187" t="s">
        <v>37</v>
      </c>
      <c r="I18" s="188" t="s">
        <v>124</v>
      </c>
      <c r="J18" s="422" t="s">
        <v>97</v>
      </c>
      <c r="K18" s="422"/>
      <c r="L18" s="189">
        <v>2</v>
      </c>
      <c r="M18" s="189">
        <v>8</v>
      </c>
      <c r="N18" s="188" t="s">
        <v>65</v>
      </c>
      <c r="O18" s="188" t="s">
        <v>65</v>
      </c>
      <c r="P18" s="188" t="s">
        <v>65</v>
      </c>
      <c r="Q18" s="188">
        <v>2</v>
      </c>
      <c r="R18" s="188">
        <v>4</v>
      </c>
      <c r="S18" s="188">
        <f t="shared" ref="S18:S26" si="5">Q18*R18</f>
        <v>8</v>
      </c>
      <c r="T18" s="190" t="str">
        <f t="shared" ref="T18:T49" si="6">IF(AND(S18&gt;=0,S18&lt;=4),"BAJO",IF(AND(S18&gt;=6,S18&lt;=8),"MEDIO",IF(AND(S18&gt;=10,S18&lt;=20),"ALTO",IF(AND(S18&gt;=24,S18&lt;=40),"MUYALTO"))))</f>
        <v>MEDIO</v>
      </c>
      <c r="U18" s="189">
        <v>10</v>
      </c>
      <c r="V18" s="189">
        <f t="shared" ref="V18:V49" si="7">S18*U18</f>
        <v>80</v>
      </c>
      <c r="W18" s="191" t="str">
        <f t="shared" ref="W18:W48" si="8">+IF(AND(Q18*R18*U18&gt;=600,Q18*R18*U18&lt;=4000),"I",IF(AND(Q18*R18*U18&gt;=150,Q18*R18*U18&lt;=500),"II",IF(AND(Q18*R18*U18&gt;=40,Q18*R18*U18&lt;=120),"III",IF(AND(Q18*R18*U18&gt;=1,Q18*R18*U18&lt;=20),"IV",IF(AND(Q18*R18*U18&gt;=0,Q18*R18*U18&lt;=0.9),"IV","")))))</f>
        <v>III</v>
      </c>
      <c r="X18" s="192" t="str">
        <f t="shared" si="4"/>
        <v>MEJORABLE</v>
      </c>
      <c r="Y18" s="193"/>
      <c r="Z18" s="193"/>
      <c r="AA18" s="188"/>
      <c r="AB18" s="188" t="s">
        <v>392</v>
      </c>
      <c r="AC18" s="194"/>
    </row>
    <row r="19" spans="2:29" ht="74.25" customHeight="1">
      <c r="B19" s="476"/>
      <c r="C19" s="416"/>
      <c r="D19" s="419"/>
      <c r="E19" s="162" t="s">
        <v>18</v>
      </c>
      <c r="F19" s="162"/>
      <c r="G19" s="412"/>
      <c r="H19" s="412" t="s">
        <v>0</v>
      </c>
      <c r="I19" s="158" t="s">
        <v>35</v>
      </c>
      <c r="J19" s="401" t="s">
        <v>36</v>
      </c>
      <c r="K19" s="401"/>
      <c r="L19" s="165">
        <v>2</v>
      </c>
      <c r="M19" s="165">
        <v>8</v>
      </c>
      <c r="N19" s="158" t="s">
        <v>65</v>
      </c>
      <c r="O19" s="158" t="s">
        <v>65</v>
      </c>
      <c r="P19" s="158" t="s">
        <v>125</v>
      </c>
      <c r="Q19" s="158">
        <v>2</v>
      </c>
      <c r="R19" s="158">
        <v>3</v>
      </c>
      <c r="S19" s="158">
        <f t="shared" si="5"/>
        <v>6</v>
      </c>
      <c r="T19" s="166" t="str">
        <f t="shared" si="6"/>
        <v>MEDIO</v>
      </c>
      <c r="U19" s="165">
        <v>10</v>
      </c>
      <c r="V19" s="165">
        <f t="shared" si="7"/>
        <v>60</v>
      </c>
      <c r="W19" s="157" t="str">
        <f t="shared" si="8"/>
        <v>III</v>
      </c>
      <c r="X19" s="167" t="str">
        <f t="shared" si="4"/>
        <v>MEJORABLE</v>
      </c>
      <c r="Y19" s="168"/>
      <c r="Z19" s="168"/>
      <c r="AA19" s="158"/>
      <c r="AB19" s="158" t="s">
        <v>393</v>
      </c>
      <c r="AC19" s="174"/>
    </row>
    <row r="20" spans="2:29" ht="92.25" customHeight="1">
      <c r="B20" s="476"/>
      <c r="C20" s="416"/>
      <c r="D20" s="419"/>
      <c r="E20" s="162" t="s">
        <v>18</v>
      </c>
      <c r="F20" s="162"/>
      <c r="G20" s="412"/>
      <c r="H20" s="412"/>
      <c r="I20" s="158" t="s">
        <v>126</v>
      </c>
      <c r="J20" s="401" t="s">
        <v>391</v>
      </c>
      <c r="K20" s="401"/>
      <c r="L20" s="165">
        <v>2</v>
      </c>
      <c r="M20" s="165">
        <v>8</v>
      </c>
      <c r="N20" s="158" t="s">
        <v>65</v>
      </c>
      <c r="O20" s="158" t="s">
        <v>65</v>
      </c>
      <c r="P20" s="158" t="s">
        <v>65</v>
      </c>
      <c r="Q20" s="158">
        <v>2</v>
      </c>
      <c r="R20" s="158">
        <v>2</v>
      </c>
      <c r="S20" s="158">
        <f t="shared" si="5"/>
        <v>4</v>
      </c>
      <c r="T20" s="166" t="str">
        <f t="shared" si="6"/>
        <v>BAJO</v>
      </c>
      <c r="U20" s="165">
        <v>25</v>
      </c>
      <c r="V20" s="165">
        <f t="shared" si="7"/>
        <v>100</v>
      </c>
      <c r="W20" s="157" t="str">
        <f t="shared" si="8"/>
        <v>III</v>
      </c>
      <c r="X20" s="167" t="str">
        <f t="shared" si="4"/>
        <v>MEJORABLE</v>
      </c>
      <c r="Y20" s="168"/>
      <c r="Z20" s="168"/>
      <c r="AA20" s="158"/>
      <c r="AB20" s="158" t="s">
        <v>394</v>
      </c>
      <c r="AC20" s="174"/>
    </row>
    <row r="21" spans="2:29" ht="84.75" customHeight="1">
      <c r="B21" s="476"/>
      <c r="C21" s="416"/>
      <c r="D21" s="419"/>
      <c r="E21" s="162" t="s">
        <v>18</v>
      </c>
      <c r="F21" s="162"/>
      <c r="G21" s="412" t="s">
        <v>80</v>
      </c>
      <c r="H21" s="164" t="s">
        <v>81</v>
      </c>
      <c r="I21" s="158" t="s">
        <v>82</v>
      </c>
      <c r="J21" s="401" t="s">
        <v>83</v>
      </c>
      <c r="K21" s="401"/>
      <c r="L21" s="158">
        <v>2</v>
      </c>
      <c r="M21" s="158">
        <v>8</v>
      </c>
      <c r="N21" s="165" t="s">
        <v>65</v>
      </c>
      <c r="O21" s="158" t="s">
        <v>65</v>
      </c>
      <c r="P21" s="158" t="s">
        <v>84</v>
      </c>
      <c r="Q21" s="158">
        <v>2</v>
      </c>
      <c r="R21" s="158">
        <v>2</v>
      </c>
      <c r="S21" s="158">
        <f t="shared" si="5"/>
        <v>4</v>
      </c>
      <c r="T21" s="166" t="str">
        <f t="shared" si="6"/>
        <v>BAJO</v>
      </c>
      <c r="U21" s="165">
        <v>10</v>
      </c>
      <c r="V21" s="165">
        <f t="shared" si="7"/>
        <v>40</v>
      </c>
      <c r="W21" s="157" t="str">
        <f t="shared" si="8"/>
        <v>III</v>
      </c>
      <c r="X21" s="167" t="str">
        <f t="shared" si="4"/>
        <v>MEJORABLE</v>
      </c>
      <c r="Y21" s="168"/>
      <c r="Z21" s="168"/>
      <c r="AA21" s="158"/>
      <c r="AB21" s="158" t="s">
        <v>395</v>
      </c>
      <c r="AC21" s="174" t="s">
        <v>128</v>
      </c>
    </row>
    <row r="22" spans="2:29" ht="71.25" customHeight="1">
      <c r="B22" s="476"/>
      <c r="C22" s="416"/>
      <c r="D22" s="419"/>
      <c r="E22" s="162" t="s">
        <v>18</v>
      </c>
      <c r="F22" s="162"/>
      <c r="G22" s="412"/>
      <c r="H22" s="164" t="s">
        <v>85</v>
      </c>
      <c r="I22" s="158" t="s">
        <v>86</v>
      </c>
      <c r="J22" s="401" t="s">
        <v>87</v>
      </c>
      <c r="K22" s="401"/>
      <c r="L22" s="158">
        <v>2</v>
      </c>
      <c r="M22" s="158">
        <v>8</v>
      </c>
      <c r="N22" s="165" t="s">
        <v>65</v>
      </c>
      <c r="O22" s="158" t="s">
        <v>65</v>
      </c>
      <c r="P22" s="158" t="s">
        <v>84</v>
      </c>
      <c r="Q22" s="158">
        <v>2</v>
      </c>
      <c r="R22" s="158">
        <v>2</v>
      </c>
      <c r="S22" s="158">
        <f t="shared" si="5"/>
        <v>4</v>
      </c>
      <c r="T22" s="166" t="str">
        <f t="shared" si="6"/>
        <v>BAJO</v>
      </c>
      <c r="U22" s="165">
        <v>10</v>
      </c>
      <c r="V22" s="165">
        <f t="shared" si="7"/>
        <v>40</v>
      </c>
      <c r="W22" s="157" t="str">
        <f t="shared" si="8"/>
        <v>III</v>
      </c>
      <c r="X22" s="167" t="str">
        <f t="shared" si="4"/>
        <v>MEJORABLE</v>
      </c>
      <c r="Y22" s="168"/>
      <c r="Z22" s="168"/>
      <c r="AA22" s="158"/>
      <c r="AB22" s="158" t="s">
        <v>397</v>
      </c>
      <c r="AC22" s="174" t="s">
        <v>128</v>
      </c>
    </row>
    <row r="23" spans="2:29" ht="117" customHeight="1">
      <c r="B23" s="476"/>
      <c r="C23" s="416"/>
      <c r="D23" s="419"/>
      <c r="E23" s="162" t="s">
        <v>18</v>
      </c>
      <c r="F23" s="162"/>
      <c r="G23" s="412" t="s">
        <v>51</v>
      </c>
      <c r="H23" s="412" t="s">
        <v>88</v>
      </c>
      <c r="I23" s="158" t="s">
        <v>130</v>
      </c>
      <c r="J23" s="401" t="s">
        <v>73</v>
      </c>
      <c r="K23" s="401"/>
      <c r="L23" s="158">
        <v>2</v>
      </c>
      <c r="M23" s="158">
        <v>8</v>
      </c>
      <c r="N23" s="158" t="s">
        <v>65</v>
      </c>
      <c r="O23" s="158" t="s">
        <v>65</v>
      </c>
      <c r="P23" s="158" t="s">
        <v>65</v>
      </c>
      <c r="Q23" s="158">
        <v>4</v>
      </c>
      <c r="R23" s="158">
        <v>2</v>
      </c>
      <c r="S23" s="158">
        <f t="shared" si="5"/>
        <v>8</v>
      </c>
      <c r="T23" s="166" t="str">
        <f t="shared" si="6"/>
        <v>MEDIO</v>
      </c>
      <c r="U23" s="165">
        <v>10</v>
      </c>
      <c r="V23" s="165">
        <f t="shared" si="7"/>
        <v>80</v>
      </c>
      <c r="W23" s="157" t="str">
        <f t="shared" si="8"/>
        <v>III</v>
      </c>
      <c r="X23" s="167" t="str">
        <f t="shared" si="4"/>
        <v>MEJORABLE</v>
      </c>
      <c r="Y23" s="168"/>
      <c r="Z23" s="168"/>
      <c r="AA23" s="158"/>
      <c r="AB23" s="158" t="s">
        <v>397</v>
      </c>
      <c r="AC23" s="174" t="s">
        <v>128</v>
      </c>
    </row>
    <row r="24" spans="2:29" ht="135.75" customHeight="1">
      <c r="B24" s="476"/>
      <c r="C24" s="416"/>
      <c r="D24" s="419"/>
      <c r="E24" s="162" t="s">
        <v>18</v>
      </c>
      <c r="F24" s="162"/>
      <c r="G24" s="412"/>
      <c r="H24" s="412"/>
      <c r="I24" s="158" t="s">
        <v>131</v>
      </c>
      <c r="J24" s="401" t="s">
        <v>90</v>
      </c>
      <c r="K24" s="401"/>
      <c r="L24" s="158">
        <v>2</v>
      </c>
      <c r="M24" s="158">
        <v>8</v>
      </c>
      <c r="N24" s="165" t="s">
        <v>65</v>
      </c>
      <c r="O24" s="158" t="s">
        <v>65</v>
      </c>
      <c r="P24" s="158" t="s">
        <v>84</v>
      </c>
      <c r="Q24" s="158">
        <v>2</v>
      </c>
      <c r="R24" s="158">
        <v>2</v>
      </c>
      <c r="S24" s="158">
        <f t="shared" si="5"/>
        <v>4</v>
      </c>
      <c r="T24" s="166" t="str">
        <f t="shared" si="6"/>
        <v>BAJO</v>
      </c>
      <c r="U24" s="165">
        <v>10</v>
      </c>
      <c r="V24" s="165">
        <f t="shared" si="7"/>
        <v>40</v>
      </c>
      <c r="W24" s="157" t="str">
        <f t="shared" si="8"/>
        <v>III</v>
      </c>
      <c r="X24" s="167" t="str">
        <f t="shared" si="4"/>
        <v>MEJORABLE</v>
      </c>
      <c r="Y24" s="168"/>
      <c r="Z24" s="168"/>
      <c r="AA24" s="158"/>
      <c r="AB24" s="158" t="s">
        <v>396</v>
      </c>
      <c r="AC24" s="174" t="s">
        <v>128</v>
      </c>
    </row>
    <row r="25" spans="2:29" ht="107.25" customHeight="1">
      <c r="B25" s="476"/>
      <c r="C25" s="416"/>
      <c r="D25" s="419"/>
      <c r="E25" s="162" t="s">
        <v>18</v>
      </c>
      <c r="F25" s="162"/>
      <c r="G25" s="164" t="s">
        <v>2</v>
      </c>
      <c r="H25" s="164" t="s">
        <v>59</v>
      </c>
      <c r="I25" s="158" t="s">
        <v>42</v>
      </c>
      <c r="J25" s="401" t="s">
        <v>43</v>
      </c>
      <c r="K25" s="401"/>
      <c r="L25" s="165">
        <v>2</v>
      </c>
      <c r="M25" s="165">
        <v>8</v>
      </c>
      <c r="N25" s="165" t="s">
        <v>65</v>
      </c>
      <c r="O25" s="158" t="s">
        <v>65</v>
      </c>
      <c r="P25" s="158" t="s">
        <v>50</v>
      </c>
      <c r="Q25" s="158">
        <v>2</v>
      </c>
      <c r="R25" s="158">
        <v>4</v>
      </c>
      <c r="S25" s="158">
        <f t="shared" si="5"/>
        <v>8</v>
      </c>
      <c r="T25" s="166" t="str">
        <f t="shared" si="6"/>
        <v>MEDIO</v>
      </c>
      <c r="U25" s="165">
        <v>10</v>
      </c>
      <c r="V25" s="165">
        <f t="shared" si="7"/>
        <v>80</v>
      </c>
      <c r="W25" s="157" t="str">
        <f t="shared" si="8"/>
        <v>III</v>
      </c>
      <c r="X25" s="167" t="str">
        <f t="shared" si="4"/>
        <v>MEJORABLE</v>
      </c>
      <c r="Y25" s="169"/>
      <c r="Z25" s="169"/>
      <c r="AA25" s="158"/>
      <c r="AB25" s="158" t="s">
        <v>478</v>
      </c>
      <c r="AC25" s="174"/>
    </row>
    <row r="26" spans="2:29" ht="114.75" customHeight="1">
      <c r="B26" s="476"/>
      <c r="C26" s="416"/>
      <c r="D26" s="419"/>
      <c r="E26" s="162" t="s">
        <v>18</v>
      </c>
      <c r="F26" s="162"/>
      <c r="G26" s="412" t="s">
        <v>62</v>
      </c>
      <c r="H26" s="164" t="s">
        <v>44</v>
      </c>
      <c r="I26" s="158" t="s">
        <v>98</v>
      </c>
      <c r="J26" s="401" t="s">
        <v>47</v>
      </c>
      <c r="K26" s="401"/>
      <c r="L26" s="165">
        <v>2</v>
      </c>
      <c r="M26" s="165">
        <v>8</v>
      </c>
      <c r="N26" s="158" t="s">
        <v>65</v>
      </c>
      <c r="O26" s="158" t="s">
        <v>65</v>
      </c>
      <c r="P26" s="158" t="s">
        <v>65</v>
      </c>
      <c r="Q26" s="158">
        <v>2</v>
      </c>
      <c r="R26" s="158">
        <v>4</v>
      </c>
      <c r="S26" s="158">
        <f t="shared" si="5"/>
        <v>8</v>
      </c>
      <c r="T26" s="166" t="str">
        <f t="shared" si="6"/>
        <v>MEDIO</v>
      </c>
      <c r="U26" s="165">
        <v>10</v>
      </c>
      <c r="V26" s="165">
        <f t="shared" si="7"/>
        <v>80</v>
      </c>
      <c r="W26" s="157" t="str">
        <f t="shared" si="8"/>
        <v>III</v>
      </c>
      <c r="X26" s="167" t="str">
        <f t="shared" si="4"/>
        <v>MEJORABLE</v>
      </c>
      <c r="Y26" s="169"/>
      <c r="Z26" s="169"/>
      <c r="AA26" s="158"/>
      <c r="AB26" s="401" t="s">
        <v>404</v>
      </c>
      <c r="AC26" s="174"/>
    </row>
    <row r="27" spans="2:29" ht="128.25" customHeight="1" thickBot="1">
      <c r="B27" s="476"/>
      <c r="C27" s="417"/>
      <c r="D27" s="420"/>
      <c r="E27" s="200" t="s">
        <v>18</v>
      </c>
      <c r="F27" s="200"/>
      <c r="G27" s="429"/>
      <c r="H27" s="202" t="s">
        <v>45</v>
      </c>
      <c r="I27" s="203" t="s">
        <v>424</v>
      </c>
      <c r="J27" s="413" t="s">
        <v>92</v>
      </c>
      <c r="K27" s="413"/>
      <c r="L27" s="204">
        <v>2</v>
      </c>
      <c r="M27" s="204">
        <v>8</v>
      </c>
      <c r="N27" s="203" t="s">
        <v>65</v>
      </c>
      <c r="O27" s="203" t="s">
        <v>65</v>
      </c>
      <c r="P27" s="203" t="s">
        <v>94</v>
      </c>
      <c r="Q27" s="203">
        <v>2</v>
      </c>
      <c r="R27" s="203">
        <v>2</v>
      </c>
      <c r="S27" s="203">
        <f>Q27*R27</f>
        <v>4</v>
      </c>
      <c r="T27" s="205" t="str">
        <f t="shared" si="6"/>
        <v>BAJO</v>
      </c>
      <c r="U27" s="204">
        <v>10</v>
      </c>
      <c r="V27" s="204">
        <f t="shared" si="7"/>
        <v>40</v>
      </c>
      <c r="W27" s="206" t="str">
        <f t="shared" si="8"/>
        <v>III</v>
      </c>
      <c r="X27" s="207" t="str">
        <f t="shared" si="4"/>
        <v>MEJORABLE</v>
      </c>
      <c r="Y27" s="222"/>
      <c r="Z27" s="222"/>
      <c r="AA27" s="203"/>
      <c r="AB27" s="413"/>
      <c r="AC27" s="209"/>
    </row>
    <row r="28" spans="2:29" ht="163.5" customHeight="1" thickTop="1">
      <c r="B28" s="476"/>
      <c r="C28" s="430" t="s">
        <v>398</v>
      </c>
      <c r="D28" s="433" t="s">
        <v>195</v>
      </c>
      <c r="E28" s="226" t="s">
        <v>18</v>
      </c>
      <c r="F28" s="227"/>
      <c r="G28" s="435" t="s">
        <v>1</v>
      </c>
      <c r="H28" s="228" t="s">
        <v>37</v>
      </c>
      <c r="I28" s="229" t="s">
        <v>55</v>
      </c>
      <c r="J28" s="436" t="s">
        <v>56</v>
      </c>
      <c r="K28" s="436"/>
      <c r="L28" s="230">
        <v>2</v>
      </c>
      <c r="M28" s="230">
        <v>4</v>
      </c>
      <c r="N28" s="229" t="s">
        <v>65</v>
      </c>
      <c r="O28" s="229"/>
      <c r="P28" s="229" t="s">
        <v>65</v>
      </c>
      <c r="Q28" s="229">
        <v>2</v>
      </c>
      <c r="R28" s="229">
        <v>4</v>
      </c>
      <c r="S28" s="229">
        <f t="shared" ref="S28:S49" si="9">Q28*R28</f>
        <v>8</v>
      </c>
      <c r="T28" s="231" t="str">
        <f t="shared" si="6"/>
        <v>MEDIO</v>
      </c>
      <c r="U28" s="230">
        <v>10</v>
      </c>
      <c r="V28" s="230">
        <f t="shared" si="7"/>
        <v>80</v>
      </c>
      <c r="W28" s="232" t="str">
        <f t="shared" si="8"/>
        <v>III</v>
      </c>
      <c r="X28" s="233" t="str">
        <f t="shared" si="4"/>
        <v>MEJORABLE</v>
      </c>
      <c r="Y28" s="234"/>
      <c r="Z28" s="234"/>
      <c r="AA28" s="229"/>
      <c r="AB28" s="229" t="s">
        <v>401</v>
      </c>
      <c r="AC28" s="235"/>
    </row>
    <row r="29" spans="2:29" ht="95.25" customHeight="1">
      <c r="B29" s="476"/>
      <c r="C29" s="431"/>
      <c r="D29" s="427"/>
      <c r="E29" s="162" t="s">
        <v>18</v>
      </c>
      <c r="F29" s="163"/>
      <c r="G29" s="412"/>
      <c r="H29" s="164" t="s">
        <v>41</v>
      </c>
      <c r="I29" s="158" t="s">
        <v>57</v>
      </c>
      <c r="J29" s="401" t="s">
        <v>58</v>
      </c>
      <c r="K29" s="401"/>
      <c r="L29" s="158">
        <v>2</v>
      </c>
      <c r="M29" s="158">
        <v>4</v>
      </c>
      <c r="N29" s="165" t="s">
        <v>65</v>
      </c>
      <c r="O29" s="158" t="s">
        <v>68</v>
      </c>
      <c r="P29" s="158" t="s">
        <v>65</v>
      </c>
      <c r="Q29" s="158">
        <v>2</v>
      </c>
      <c r="R29" s="158">
        <v>4</v>
      </c>
      <c r="S29" s="158">
        <f t="shared" si="9"/>
        <v>8</v>
      </c>
      <c r="T29" s="166" t="str">
        <f t="shared" si="6"/>
        <v>MEDIO</v>
      </c>
      <c r="U29" s="165">
        <v>10</v>
      </c>
      <c r="V29" s="165">
        <f t="shared" si="7"/>
        <v>80</v>
      </c>
      <c r="W29" s="157" t="str">
        <f t="shared" si="8"/>
        <v>III</v>
      </c>
      <c r="X29" s="167" t="str">
        <f t="shared" si="4"/>
        <v>MEJORABLE</v>
      </c>
      <c r="Y29" s="168"/>
      <c r="Z29" s="168"/>
      <c r="AA29" s="158"/>
      <c r="AB29" s="158" t="s">
        <v>402</v>
      </c>
      <c r="AC29" s="174"/>
    </row>
    <row r="30" spans="2:29" ht="88.5" customHeight="1">
      <c r="B30" s="476"/>
      <c r="C30" s="431"/>
      <c r="D30" s="427"/>
      <c r="E30" s="162" t="s">
        <v>18</v>
      </c>
      <c r="F30" s="163"/>
      <c r="G30" s="164" t="s">
        <v>51</v>
      </c>
      <c r="H30" s="164" t="s">
        <v>399</v>
      </c>
      <c r="I30" s="158" t="s">
        <v>400</v>
      </c>
      <c r="J30" s="401" t="s">
        <v>73</v>
      </c>
      <c r="K30" s="401"/>
      <c r="L30" s="158">
        <v>2</v>
      </c>
      <c r="M30" s="158">
        <v>4</v>
      </c>
      <c r="N30" s="165" t="s">
        <v>65</v>
      </c>
      <c r="O30" s="158" t="s">
        <v>65</v>
      </c>
      <c r="P30" s="158" t="s">
        <v>65</v>
      </c>
      <c r="Q30" s="158"/>
      <c r="R30" s="158">
        <v>2</v>
      </c>
      <c r="S30" s="158">
        <f t="shared" si="9"/>
        <v>0</v>
      </c>
      <c r="T30" s="166" t="str">
        <f t="shared" si="6"/>
        <v>BAJO</v>
      </c>
      <c r="U30" s="165">
        <v>10</v>
      </c>
      <c r="V30" s="165">
        <f>S30*U30</f>
        <v>0</v>
      </c>
      <c r="W30" s="157" t="str">
        <f>+IF(AND(Q30*R30*U30&gt;=600,Q30*R30*U30&lt;=4000),"I",IF(AND(Q30*R30*U30&gt;=150,Q30*R30*U30&lt;=500),"II",IF(AND(Q30*R30*U30&gt;=40,Q30*R30*U30&lt;=120),"III",IF(AND(Q30*R30*U30&gt;=1,Q30*R30*U30&lt;=20),"IV",IF(AND(Q30*R30*U30&gt;=0,Q30*R30*U30&lt;=0.9),"IV","")))))</f>
        <v>IV</v>
      </c>
      <c r="X30" s="167" t="str">
        <f t="shared" ref="X30" si="10">IF(W30="I","NO ACEPTABLE",IF(W30="II","NO ACEPTABLE O ACEPTABLE CON CONTROL ESPECIFICO",IF(W30="III","MEJORABLE",IF(W30="IV","ACEPTABLE"))))</f>
        <v>ACEPTABLE</v>
      </c>
      <c r="Y30" s="168"/>
      <c r="Z30" s="168"/>
      <c r="AA30" s="158"/>
      <c r="AB30" s="158" t="s">
        <v>403</v>
      </c>
      <c r="AC30" s="174"/>
    </row>
    <row r="31" spans="2:29" ht="103.5" customHeight="1">
      <c r="B31" s="476"/>
      <c r="C31" s="431"/>
      <c r="D31" s="427"/>
      <c r="E31" s="162" t="s">
        <v>18</v>
      </c>
      <c r="F31" s="163"/>
      <c r="G31" s="412" t="s">
        <v>2</v>
      </c>
      <c r="H31" s="164" t="s">
        <v>59</v>
      </c>
      <c r="I31" s="158" t="s">
        <v>42</v>
      </c>
      <c r="J31" s="401" t="s">
        <v>43</v>
      </c>
      <c r="K31" s="401"/>
      <c r="L31" s="165">
        <v>2</v>
      </c>
      <c r="M31" s="165">
        <v>4</v>
      </c>
      <c r="N31" s="165" t="s">
        <v>65</v>
      </c>
      <c r="O31" s="158" t="s">
        <v>65</v>
      </c>
      <c r="P31" s="158" t="s">
        <v>50</v>
      </c>
      <c r="Q31" s="158">
        <v>2</v>
      </c>
      <c r="R31" s="158">
        <v>4</v>
      </c>
      <c r="S31" s="158">
        <f t="shared" si="9"/>
        <v>8</v>
      </c>
      <c r="T31" s="166" t="str">
        <f t="shared" si="6"/>
        <v>MEDIO</v>
      </c>
      <c r="U31" s="165">
        <v>10</v>
      </c>
      <c r="V31" s="165">
        <f t="shared" si="7"/>
        <v>80</v>
      </c>
      <c r="W31" s="157" t="str">
        <f t="shared" si="8"/>
        <v>III</v>
      </c>
      <c r="X31" s="167" t="str">
        <f t="shared" si="4"/>
        <v>MEJORABLE</v>
      </c>
      <c r="Y31" s="169"/>
      <c r="Z31" s="169"/>
      <c r="AA31" s="158"/>
      <c r="AB31" s="401" t="s">
        <v>479</v>
      </c>
      <c r="AC31" s="174"/>
    </row>
    <row r="32" spans="2:29" ht="69.75" customHeight="1">
      <c r="B32" s="476"/>
      <c r="C32" s="431"/>
      <c r="D32" s="427"/>
      <c r="E32" s="162"/>
      <c r="F32" s="162" t="s">
        <v>18</v>
      </c>
      <c r="G32" s="412"/>
      <c r="H32" s="164" t="s">
        <v>60</v>
      </c>
      <c r="I32" s="158" t="s">
        <v>61</v>
      </c>
      <c r="J32" s="401" t="s">
        <v>79</v>
      </c>
      <c r="K32" s="401"/>
      <c r="L32" s="165">
        <v>2</v>
      </c>
      <c r="M32" s="165">
        <v>4</v>
      </c>
      <c r="N32" s="165" t="s">
        <v>65</v>
      </c>
      <c r="O32" s="158" t="s">
        <v>65</v>
      </c>
      <c r="P32" s="158" t="s">
        <v>65</v>
      </c>
      <c r="Q32" s="158">
        <v>2</v>
      </c>
      <c r="R32" s="158">
        <v>4</v>
      </c>
      <c r="S32" s="158">
        <f t="shared" si="9"/>
        <v>8</v>
      </c>
      <c r="T32" s="166" t="str">
        <f t="shared" si="6"/>
        <v>MEDIO</v>
      </c>
      <c r="U32" s="165">
        <v>10</v>
      </c>
      <c r="V32" s="165">
        <f t="shared" si="7"/>
        <v>80</v>
      </c>
      <c r="W32" s="157" t="str">
        <f t="shared" si="8"/>
        <v>III</v>
      </c>
      <c r="X32" s="167" t="str">
        <f t="shared" si="4"/>
        <v>MEJORABLE</v>
      </c>
      <c r="Y32" s="169"/>
      <c r="Z32" s="169"/>
      <c r="AA32" s="158"/>
      <c r="AB32" s="401"/>
      <c r="AC32" s="174"/>
    </row>
    <row r="33" spans="2:29" ht="116.25" customHeight="1">
      <c r="B33" s="476"/>
      <c r="C33" s="431"/>
      <c r="D33" s="427"/>
      <c r="E33" s="162" t="s">
        <v>18</v>
      </c>
      <c r="F33" s="163"/>
      <c r="G33" s="412" t="s">
        <v>62</v>
      </c>
      <c r="H33" s="164" t="s">
        <v>44</v>
      </c>
      <c r="I33" s="158" t="s">
        <v>63</v>
      </c>
      <c r="J33" s="401" t="s">
        <v>47</v>
      </c>
      <c r="K33" s="401"/>
      <c r="L33" s="165">
        <v>2</v>
      </c>
      <c r="M33" s="165">
        <v>4</v>
      </c>
      <c r="N33" s="158" t="s">
        <v>65</v>
      </c>
      <c r="O33" s="158" t="s">
        <v>48</v>
      </c>
      <c r="P33" s="158" t="s">
        <v>65</v>
      </c>
      <c r="Q33" s="158">
        <v>2</v>
      </c>
      <c r="R33" s="158">
        <v>4</v>
      </c>
      <c r="S33" s="158">
        <f t="shared" si="9"/>
        <v>8</v>
      </c>
      <c r="T33" s="166" t="str">
        <f t="shared" si="6"/>
        <v>MEDIO</v>
      </c>
      <c r="U33" s="165">
        <v>10</v>
      </c>
      <c r="V33" s="165">
        <f t="shared" si="7"/>
        <v>80</v>
      </c>
      <c r="W33" s="157" t="str">
        <f t="shared" si="8"/>
        <v>III</v>
      </c>
      <c r="X33" s="167" t="str">
        <f t="shared" si="4"/>
        <v>MEJORABLE</v>
      </c>
      <c r="Y33" s="169"/>
      <c r="Z33" s="169"/>
      <c r="AA33" s="158"/>
      <c r="AB33" s="401" t="s">
        <v>404</v>
      </c>
      <c r="AC33" s="174"/>
    </row>
    <row r="34" spans="2:29" ht="106.5" customHeight="1" thickBot="1">
      <c r="B34" s="476"/>
      <c r="C34" s="432"/>
      <c r="D34" s="434"/>
      <c r="E34" s="175" t="s">
        <v>18</v>
      </c>
      <c r="F34" s="176"/>
      <c r="G34" s="437"/>
      <c r="H34" s="177" t="s">
        <v>45</v>
      </c>
      <c r="I34" s="178" t="s">
        <v>69</v>
      </c>
      <c r="J34" s="438" t="s">
        <v>67</v>
      </c>
      <c r="K34" s="438"/>
      <c r="L34" s="179">
        <v>2</v>
      </c>
      <c r="M34" s="179">
        <v>4</v>
      </c>
      <c r="N34" s="178" t="s">
        <v>65</v>
      </c>
      <c r="O34" s="179" t="s">
        <v>65</v>
      </c>
      <c r="P34" s="178" t="s">
        <v>65</v>
      </c>
      <c r="Q34" s="178">
        <v>2</v>
      </c>
      <c r="R34" s="178">
        <v>4</v>
      </c>
      <c r="S34" s="178">
        <f t="shared" si="9"/>
        <v>8</v>
      </c>
      <c r="T34" s="180" t="str">
        <f t="shared" si="6"/>
        <v>MEDIO</v>
      </c>
      <c r="U34" s="179">
        <v>10</v>
      </c>
      <c r="V34" s="179">
        <f t="shared" si="7"/>
        <v>80</v>
      </c>
      <c r="W34" s="181" t="str">
        <f t="shared" si="8"/>
        <v>III</v>
      </c>
      <c r="X34" s="182" t="str">
        <f t="shared" si="4"/>
        <v>MEJORABLE</v>
      </c>
      <c r="Y34" s="183"/>
      <c r="Z34" s="183"/>
      <c r="AA34" s="178"/>
      <c r="AB34" s="438"/>
      <c r="AC34" s="184"/>
    </row>
    <row r="35" spans="2:29" ht="150" customHeight="1" thickTop="1">
      <c r="B35" s="476"/>
      <c r="C35" s="439" t="s">
        <v>196</v>
      </c>
      <c r="D35" s="426" t="s">
        <v>197</v>
      </c>
      <c r="E35" s="185" t="s">
        <v>18</v>
      </c>
      <c r="F35" s="186"/>
      <c r="G35" s="421" t="s">
        <v>1</v>
      </c>
      <c r="H35" s="187" t="s">
        <v>37</v>
      </c>
      <c r="I35" s="188" t="s">
        <v>55</v>
      </c>
      <c r="J35" s="422" t="s">
        <v>56</v>
      </c>
      <c r="K35" s="422"/>
      <c r="L35" s="189">
        <v>1</v>
      </c>
      <c r="M35" s="189">
        <v>8</v>
      </c>
      <c r="N35" s="188" t="s">
        <v>65</v>
      </c>
      <c r="O35" s="188" t="s">
        <v>66</v>
      </c>
      <c r="P35" s="188" t="s">
        <v>65</v>
      </c>
      <c r="Q35" s="188">
        <v>2</v>
      </c>
      <c r="R35" s="188">
        <v>4</v>
      </c>
      <c r="S35" s="188">
        <f t="shared" si="9"/>
        <v>8</v>
      </c>
      <c r="T35" s="190" t="str">
        <f t="shared" si="6"/>
        <v>MEDIO</v>
      </c>
      <c r="U35" s="189">
        <v>10</v>
      </c>
      <c r="V35" s="189">
        <f t="shared" si="7"/>
        <v>80</v>
      </c>
      <c r="W35" s="191" t="str">
        <f t="shared" si="8"/>
        <v>III</v>
      </c>
      <c r="X35" s="192" t="str">
        <f t="shared" si="4"/>
        <v>MEJORABLE</v>
      </c>
      <c r="Y35" s="193"/>
      <c r="Z35" s="193"/>
      <c r="AA35" s="188"/>
      <c r="AB35" s="188" t="s">
        <v>401</v>
      </c>
      <c r="AC35" s="194"/>
    </row>
    <row r="36" spans="2:29" ht="108" customHeight="1">
      <c r="B36" s="476"/>
      <c r="C36" s="440"/>
      <c r="D36" s="427"/>
      <c r="E36" s="162" t="s">
        <v>18</v>
      </c>
      <c r="F36" s="163"/>
      <c r="G36" s="412"/>
      <c r="H36" s="164" t="s">
        <v>41</v>
      </c>
      <c r="I36" s="158" t="s">
        <v>57</v>
      </c>
      <c r="J36" s="401" t="s">
        <v>58</v>
      </c>
      <c r="K36" s="401"/>
      <c r="L36" s="158">
        <v>1</v>
      </c>
      <c r="M36" s="158">
        <v>8</v>
      </c>
      <c r="N36" s="165" t="s">
        <v>65</v>
      </c>
      <c r="O36" s="158" t="s">
        <v>68</v>
      </c>
      <c r="P36" s="158" t="s">
        <v>65</v>
      </c>
      <c r="Q36" s="158">
        <v>2</v>
      </c>
      <c r="R36" s="158">
        <v>4</v>
      </c>
      <c r="S36" s="158">
        <f t="shared" si="9"/>
        <v>8</v>
      </c>
      <c r="T36" s="166" t="str">
        <f t="shared" si="6"/>
        <v>MEDIO</v>
      </c>
      <c r="U36" s="165">
        <v>10</v>
      </c>
      <c r="V36" s="165">
        <f t="shared" si="7"/>
        <v>80</v>
      </c>
      <c r="W36" s="157" t="str">
        <f t="shared" si="8"/>
        <v>III</v>
      </c>
      <c r="X36" s="167" t="str">
        <f t="shared" si="4"/>
        <v>MEJORABLE</v>
      </c>
      <c r="Y36" s="168"/>
      <c r="Z36" s="168"/>
      <c r="AA36" s="158"/>
      <c r="AB36" s="158" t="s">
        <v>405</v>
      </c>
      <c r="AC36" s="174" t="s">
        <v>113</v>
      </c>
    </row>
    <row r="37" spans="2:29" ht="128.25" customHeight="1">
      <c r="B37" s="476"/>
      <c r="C37" s="440"/>
      <c r="D37" s="427"/>
      <c r="E37" s="162" t="s">
        <v>18</v>
      </c>
      <c r="F37" s="163"/>
      <c r="G37" s="412" t="s">
        <v>2</v>
      </c>
      <c r="H37" s="164" t="s">
        <v>59</v>
      </c>
      <c r="I37" s="158" t="s">
        <v>42</v>
      </c>
      <c r="J37" s="401" t="s">
        <v>43</v>
      </c>
      <c r="K37" s="401"/>
      <c r="L37" s="165">
        <v>1</v>
      </c>
      <c r="M37" s="165">
        <v>8</v>
      </c>
      <c r="N37" s="165" t="s">
        <v>65</v>
      </c>
      <c r="O37" s="158" t="s">
        <v>65</v>
      </c>
      <c r="P37" s="158" t="s">
        <v>65</v>
      </c>
      <c r="Q37" s="158">
        <v>2</v>
      </c>
      <c r="R37" s="158">
        <v>4</v>
      </c>
      <c r="S37" s="158">
        <f t="shared" si="9"/>
        <v>8</v>
      </c>
      <c r="T37" s="166" t="str">
        <f t="shared" si="6"/>
        <v>MEDIO</v>
      </c>
      <c r="U37" s="165">
        <v>10</v>
      </c>
      <c r="V37" s="165">
        <f t="shared" si="7"/>
        <v>80</v>
      </c>
      <c r="W37" s="157" t="str">
        <f t="shared" si="8"/>
        <v>III</v>
      </c>
      <c r="X37" s="167" t="str">
        <f t="shared" si="4"/>
        <v>MEJORABLE</v>
      </c>
      <c r="Y37" s="169"/>
      <c r="Z37" s="169"/>
      <c r="AA37" s="158"/>
      <c r="AB37" s="401" t="s">
        <v>480</v>
      </c>
      <c r="AC37" s="174"/>
    </row>
    <row r="38" spans="2:29" ht="76.5" customHeight="1">
      <c r="B38" s="476"/>
      <c r="C38" s="440"/>
      <c r="D38" s="427"/>
      <c r="E38" s="162"/>
      <c r="F38" s="162" t="s">
        <v>18</v>
      </c>
      <c r="G38" s="412"/>
      <c r="H38" s="164" t="s">
        <v>60</v>
      </c>
      <c r="I38" s="158" t="s">
        <v>61</v>
      </c>
      <c r="J38" s="401" t="s">
        <v>79</v>
      </c>
      <c r="K38" s="401"/>
      <c r="L38" s="165">
        <v>1</v>
      </c>
      <c r="M38" s="165">
        <v>8</v>
      </c>
      <c r="N38" s="165" t="s">
        <v>65</v>
      </c>
      <c r="O38" s="158" t="s">
        <v>65</v>
      </c>
      <c r="P38" s="158" t="s">
        <v>65</v>
      </c>
      <c r="Q38" s="158">
        <v>2</v>
      </c>
      <c r="R38" s="158">
        <v>4</v>
      </c>
      <c r="S38" s="158">
        <f t="shared" si="9"/>
        <v>8</v>
      </c>
      <c r="T38" s="166" t="str">
        <f t="shared" si="6"/>
        <v>MEDIO</v>
      </c>
      <c r="U38" s="165">
        <v>10</v>
      </c>
      <c r="V38" s="165">
        <f t="shared" si="7"/>
        <v>80</v>
      </c>
      <c r="W38" s="157" t="str">
        <f t="shared" si="8"/>
        <v>III</v>
      </c>
      <c r="X38" s="167" t="str">
        <f t="shared" si="4"/>
        <v>MEJORABLE</v>
      </c>
      <c r="Y38" s="169"/>
      <c r="Z38" s="169"/>
      <c r="AA38" s="158"/>
      <c r="AB38" s="401"/>
      <c r="AC38" s="174"/>
    </row>
    <row r="39" spans="2:29" ht="109.5" customHeight="1">
      <c r="B39" s="476"/>
      <c r="C39" s="440"/>
      <c r="D39" s="427"/>
      <c r="E39" s="162" t="s">
        <v>18</v>
      </c>
      <c r="F39" s="163"/>
      <c r="G39" s="412" t="s">
        <v>62</v>
      </c>
      <c r="H39" s="164" t="s">
        <v>44</v>
      </c>
      <c r="I39" s="158" t="s">
        <v>198</v>
      </c>
      <c r="J39" s="401" t="s">
        <v>47</v>
      </c>
      <c r="K39" s="401"/>
      <c r="L39" s="165">
        <v>1</v>
      </c>
      <c r="M39" s="165">
        <v>8</v>
      </c>
      <c r="N39" s="158" t="s">
        <v>65</v>
      </c>
      <c r="O39" s="158" t="s">
        <v>65</v>
      </c>
      <c r="P39" s="158" t="s">
        <v>65</v>
      </c>
      <c r="Q39" s="158">
        <v>2</v>
      </c>
      <c r="R39" s="158">
        <v>4</v>
      </c>
      <c r="S39" s="158">
        <f t="shared" si="9"/>
        <v>8</v>
      </c>
      <c r="T39" s="166" t="str">
        <f t="shared" si="6"/>
        <v>MEDIO</v>
      </c>
      <c r="U39" s="165">
        <v>10</v>
      </c>
      <c r="V39" s="165">
        <f t="shared" si="7"/>
        <v>80</v>
      </c>
      <c r="W39" s="157" t="str">
        <f t="shared" si="8"/>
        <v>III</v>
      </c>
      <c r="X39" s="167" t="str">
        <f t="shared" si="4"/>
        <v>MEJORABLE</v>
      </c>
      <c r="Y39" s="169"/>
      <c r="Z39" s="169"/>
      <c r="AA39" s="158"/>
      <c r="AB39" s="401" t="s">
        <v>404</v>
      </c>
      <c r="AC39" s="174"/>
    </row>
    <row r="40" spans="2:29" ht="103.5" customHeight="1" thickBot="1">
      <c r="B40" s="476"/>
      <c r="C40" s="441"/>
      <c r="D40" s="428"/>
      <c r="E40" s="200" t="s">
        <v>18</v>
      </c>
      <c r="F40" s="201"/>
      <c r="G40" s="429"/>
      <c r="H40" s="202" t="s">
        <v>45</v>
      </c>
      <c r="I40" s="203" t="s">
        <v>69</v>
      </c>
      <c r="J40" s="413" t="s">
        <v>67</v>
      </c>
      <c r="K40" s="413"/>
      <c r="L40" s="204">
        <v>1</v>
      </c>
      <c r="M40" s="204">
        <v>8</v>
      </c>
      <c r="N40" s="203" t="s">
        <v>65</v>
      </c>
      <c r="O40" s="204" t="s">
        <v>65</v>
      </c>
      <c r="P40" s="203" t="s">
        <v>65</v>
      </c>
      <c r="Q40" s="203">
        <v>2</v>
      </c>
      <c r="R40" s="203">
        <v>4</v>
      </c>
      <c r="S40" s="203">
        <f t="shared" si="9"/>
        <v>8</v>
      </c>
      <c r="T40" s="205" t="str">
        <f t="shared" si="6"/>
        <v>MEDIO</v>
      </c>
      <c r="U40" s="204">
        <v>10</v>
      </c>
      <c r="V40" s="204">
        <f t="shared" si="7"/>
        <v>80</v>
      </c>
      <c r="W40" s="206" t="str">
        <f t="shared" si="8"/>
        <v>III</v>
      </c>
      <c r="X40" s="207" t="str">
        <f t="shared" si="4"/>
        <v>MEJORABLE</v>
      </c>
      <c r="Y40" s="208"/>
      <c r="Z40" s="208"/>
      <c r="AA40" s="203"/>
      <c r="AB40" s="413"/>
      <c r="AC40" s="209"/>
    </row>
    <row r="41" spans="2:29" ht="172.5" customHeight="1" thickTop="1">
      <c r="B41" s="476"/>
      <c r="C41" s="445" t="s">
        <v>439</v>
      </c>
      <c r="D41" s="433" t="s">
        <v>199</v>
      </c>
      <c r="E41" s="226" t="s">
        <v>18</v>
      </c>
      <c r="F41" s="227"/>
      <c r="G41" s="435" t="s">
        <v>1</v>
      </c>
      <c r="H41" s="228" t="s">
        <v>37</v>
      </c>
      <c r="I41" s="229" t="s">
        <v>425</v>
      </c>
      <c r="J41" s="436" t="s">
        <v>56</v>
      </c>
      <c r="K41" s="436"/>
      <c r="L41" s="230">
        <v>4</v>
      </c>
      <c r="M41" s="230">
        <v>8</v>
      </c>
      <c r="N41" s="229" t="s">
        <v>65</v>
      </c>
      <c r="O41" s="229" t="s">
        <v>66</v>
      </c>
      <c r="P41" s="229" t="s">
        <v>65</v>
      </c>
      <c r="Q41" s="229">
        <v>2</v>
      </c>
      <c r="R41" s="229">
        <v>4</v>
      </c>
      <c r="S41" s="229">
        <f t="shared" si="9"/>
        <v>8</v>
      </c>
      <c r="T41" s="231" t="str">
        <f t="shared" si="6"/>
        <v>MEDIO</v>
      </c>
      <c r="U41" s="230">
        <v>10</v>
      </c>
      <c r="V41" s="230">
        <f t="shared" si="7"/>
        <v>80</v>
      </c>
      <c r="W41" s="232" t="str">
        <f t="shared" si="8"/>
        <v>III</v>
      </c>
      <c r="X41" s="233" t="str">
        <f t="shared" si="4"/>
        <v>MEJORABLE</v>
      </c>
      <c r="Y41" s="234"/>
      <c r="Z41" s="234"/>
      <c r="AA41" s="229"/>
      <c r="AB41" s="229" t="s">
        <v>426</v>
      </c>
      <c r="AC41" s="235"/>
    </row>
    <row r="42" spans="2:29" ht="116.25" customHeight="1">
      <c r="B42" s="476"/>
      <c r="C42" s="446"/>
      <c r="D42" s="427"/>
      <c r="E42" s="162" t="s">
        <v>18</v>
      </c>
      <c r="F42" s="163"/>
      <c r="G42" s="412"/>
      <c r="H42" s="164" t="s">
        <v>41</v>
      </c>
      <c r="I42" s="158" t="s">
        <v>427</v>
      </c>
      <c r="J42" s="401" t="s">
        <v>58</v>
      </c>
      <c r="K42" s="401"/>
      <c r="L42" s="158">
        <v>4</v>
      </c>
      <c r="M42" s="158">
        <v>8</v>
      </c>
      <c r="N42" s="165" t="s">
        <v>65</v>
      </c>
      <c r="O42" s="158" t="s">
        <v>68</v>
      </c>
      <c r="P42" s="158" t="s">
        <v>65</v>
      </c>
      <c r="Q42" s="158">
        <v>2</v>
      </c>
      <c r="R42" s="158">
        <v>4</v>
      </c>
      <c r="S42" s="158">
        <f t="shared" si="9"/>
        <v>8</v>
      </c>
      <c r="T42" s="166" t="str">
        <f t="shared" si="6"/>
        <v>MEDIO</v>
      </c>
      <c r="U42" s="165">
        <v>10</v>
      </c>
      <c r="V42" s="165">
        <f t="shared" si="7"/>
        <v>80</v>
      </c>
      <c r="W42" s="157" t="str">
        <f t="shared" si="8"/>
        <v>III</v>
      </c>
      <c r="X42" s="167" t="str">
        <f t="shared" si="4"/>
        <v>MEJORABLE</v>
      </c>
      <c r="Y42" s="168"/>
      <c r="Z42" s="168"/>
      <c r="AA42" s="158"/>
      <c r="AB42" s="158" t="s">
        <v>481</v>
      </c>
      <c r="AC42" s="174"/>
    </row>
    <row r="43" spans="2:29" ht="117.75" customHeight="1">
      <c r="B43" s="476"/>
      <c r="C43" s="446"/>
      <c r="D43" s="427"/>
      <c r="E43" s="162"/>
      <c r="F43" s="162" t="s">
        <v>18</v>
      </c>
      <c r="G43" s="164" t="s">
        <v>51</v>
      </c>
      <c r="H43" s="164" t="s">
        <v>406</v>
      </c>
      <c r="I43" s="158" t="s">
        <v>429</v>
      </c>
      <c r="J43" s="401" t="s">
        <v>73</v>
      </c>
      <c r="K43" s="401"/>
      <c r="L43" s="158">
        <v>4</v>
      </c>
      <c r="M43" s="158">
        <v>8</v>
      </c>
      <c r="N43" s="165" t="s">
        <v>65</v>
      </c>
      <c r="O43" s="158" t="s">
        <v>65</v>
      </c>
      <c r="P43" s="158" t="s">
        <v>74</v>
      </c>
      <c r="Q43" s="158">
        <v>2</v>
      </c>
      <c r="R43" s="158">
        <v>2</v>
      </c>
      <c r="S43" s="158">
        <f t="shared" si="9"/>
        <v>4</v>
      </c>
      <c r="T43" s="166" t="str">
        <f t="shared" si="6"/>
        <v>BAJO</v>
      </c>
      <c r="U43" s="165">
        <v>10</v>
      </c>
      <c r="V43" s="165">
        <f t="shared" si="7"/>
        <v>40</v>
      </c>
      <c r="W43" s="157" t="str">
        <f t="shared" si="8"/>
        <v>III</v>
      </c>
      <c r="X43" s="167" t="str">
        <f t="shared" si="4"/>
        <v>MEJORABLE</v>
      </c>
      <c r="Y43" s="168"/>
      <c r="Z43" s="168"/>
      <c r="AA43" s="158"/>
      <c r="AB43" s="158" t="s">
        <v>482</v>
      </c>
      <c r="AC43" s="538" t="s">
        <v>431</v>
      </c>
    </row>
    <row r="44" spans="2:29" ht="91.5" customHeight="1">
      <c r="B44" s="476"/>
      <c r="C44" s="446"/>
      <c r="D44" s="427"/>
      <c r="E44" s="162" t="s">
        <v>18</v>
      </c>
      <c r="F44" s="163"/>
      <c r="G44" s="412" t="s">
        <v>2</v>
      </c>
      <c r="H44" s="164" t="s">
        <v>59</v>
      </c>
      <c r="I44" s="158" t="s">
        <v>42</v>
      </c>
      <c r="J44" s="401" t="s">
        <v>43</v>
      </c>
      <c r="K44" s="401"/>
      <c r="L44" s="165">
        <v>4</v>
      </c>
      <c r="M44" s="165">
        <v>8</v>
      </c>
      <c r="N44" s="165" t="s">
        <v>65</v>
      </c>
      <c r="O44" s="158" t="s">
        <v>65</v>
      </c>
      <c r="P44" s="158" t="s">
        <v>50</v>
      </c>
      <c r="Q44" s="158">
        <v>2</v>
      </c>
      <c r="R44" s="158">
        <v>4</v>
      </c>
      <c r="S44" s="158">
        <f t="shared" si="9"/>
        <v>8</v>
      </c>
      <c r="T44" s="166" t="str">
        <f t="shared" si="6"/>
        <v>MEDIO</v>
      </c>
      <c r="U44" s="165">
        <v>10</v>
      </c>
      <c r="V44" s="165">
        <f t="shared" si="7"/>
        <v>80</v>
      </c>
      <c r="W44" s="157" t="str">
        <f t="shared" si="8"/>
        <v>III</v>
      </c>
      <c r="X44" s="167" t="str">
        <f t="shared" si="4"/>
        <v>MEJORABLE</v>
      </c>
      <c r="Y44" s="169"/>
      <c r="Z44" s="169"/>
      <c r="AA44" s="158"/>
      <c r="AB44" s="401" t="s">
        <v>432</v>
      </c>
      <c r="AC44" s="174"/>
    </row>
    <row r="45" spans="2:29" ht="116.25" customHeight="1">
      <c r="B45" s="476"/>
      <c r="C45" s="446"/>
      <c r="D45" s="427"/>
      <c r="E45" s="162"/>
      <c r="F45" s="162" t="s">
        <v>18</v>
      </c>
      <c r="G45" s="412"/>
      <c r="H45" s="164" t="s">
        <v>416</v>
      </c>
      <c r="I45" s="158" t="s">
        <v>417</v>
      </c>
      <c r="J45" s="401" t="s">
        <v>79</v>
      </c>
      <c r="K45" s="401"/>
      <c r="L45" s="165">
        <v>4</v>
      </c>
      <c r="M45" s="165">
        <v>8</v>
      </c>
      <c r="N45" s="165" t="s">
        <v>65</v>
      </c>
      <c r="O45" s="158" t="s">
        <v>65</v>
      </c>
      <c r="P45" s="158" t="s">
        <v>65</v>
      </c>
      <c r="Q45" s="158">
        <v>2</v>
      </c>
      <c r="R45" s="158">
        <v>4</v>
      </c>
      <c r="S45" s="158">
        <f t="shared" si="9"/>
        <v>8</v>
      </c>
      <c r="T45" s="166" t="str">
        <f t="shared" si="6"/>
        <v>MEDIO</v>
      </c>
      <c r="U45" s="165">
        <v>10</v>
      </c>
      <c r="V45" s="165">
        <f t="shared" si="7"/>
        <v>80</v>
      </c>
      <c r="W45" s="157" t="str">
        <f t="shared" si="8"/>
        <v>III</v>
      </c>
      <c r="X45" s="167" t="str">
        <f t="shared" si="4"/>
        <v>MEJORABLE</v>
      </c>
      <c r="Y45" s="169"/>
      <c r="Z45" s="169"/>
      <c r="AA45" s="158"/>
      <c r="AB45" s="401"/>
      <c r="AC45" s="174"/>
    </row>
    <row r="46" spans="2:29" ht="115.5" customHeight="1">
      <c r="B46" s="476"/>
      <c r="C46" s="446"/>
      <c r="D46" s="427"/>
      <c r="E46" s="162" t="s">
        <v>18</v>
      </c>
      <c r="F46" s="163"/>
      <c r="G46" s="412" t="s">
        <v>62</v>
      </c>
      <c r="H46" s="164" t="s">
        <v>44</v>
      </c>
      <c r="I46" s="158" t="s">
        <v>63</v>
      </c>
      <c r="J46" s="401" t="s">
        <v>47</v>
      </c>
      <c r="K46" s="401"/>
      <c r="L46" s="165">
        <v>4</v>
      </c>
      <c r="M46" s="165">
        <v>8</v>
      </c>
      <c r="N46" s="158" t="s">
        <v>65</v>
      </c>
      <c r="O46" s="158" t="s">
        <v>48</v>
      </c>
      <c r="P46" s="158" t="s">
        <v>65</v>
      </c>
      <c r="Q46" s="158">
        <v>2</v>
      </c>
      <c r="R46" s="158">
        <v>4</v>
      </c>
      <c r="S46" s="158">
        <f t="shared" si="9"/>
        <v>8</v>
      </c>
      <c r="T46" s="166" t="str">
        <f t="shared" si="6"/>
        <v>MEDIO</v>
      </c>
      <c r="U46" s="165">
        <v>10</v>
      </c>
      <c r="V46" s="165">
        <f t="shared" si="7"/>
        <v>80</v>
      </c>
      <c r="W46" s="157" t="str">
        <f t="shared" si="8"/>
        <v>III</v>
      </c>
      <c r="X46" s="167" t="str">
        <f t="shared" si="4"/>
        <v>MEJORABLE</v>
      </c>
      <c r="Y46" s="169"/>
      <c r="Z46" s="169"/>
      <c r="AA46" s="401" t="s">
        <v>501</v>
      </c>
      <c r="AB46" s="401" t="s">
        <v>433</v>
      </c>
      <c r="AC46" s="174"/>
    </row>
    <row r="47" spans="2:29" ht="36" customHeight="1">
      <c r="B47" s="476"/>
      <c r="C47" s="446"/>
      <c r="D47" s="427"/>
      <c r="E47" s="162" t="s">
        <v>18</v>
      </c>
      <c r="F47" s="163"/>
      <c r="G47" s="412"/>
      <c r="H47" s="164" t="s">
        <v>45</v>
      </c>
      <c r="I47" s="158" t="s">
        <v>69</v>
      </c>
      <c r="J47" s="401" t="s">
        <v>423</v>
      </c>
      <c r="K47" s="401"/>
      <c r="L47" s="165">
        <v>4</v>
      </c>
      <c r="M47" s="165">
        <v>8</v>
      </c>
      <c r="N47" s="158" t="s">
        <v>65</v>
      </c>
      <c r="O47" s="165" t="s">
        <v>65</v>
      </c>
      <c r="P47" s="158" t="s">
        <v>65</v>
      </c>
      <c r="Q47" s="158">
        <v>2</v>
      </c>
      <c r="R47" s="158">
        <v>4</v>
      </c>
      <c r="S47" s="158">
        <f t="shared" si="9"/>
        <v>8</v>
      </c>
      <c r="T47" s="166" t="str">
        <f t="shared" si="6"/>
        <v>MEDIO</v>
      </c>
      <c r="U47" s="165">
        <v>10</v>
      </c>
      <c r="V47" s="165">
        <f t="shared" si="7"/>
        <v>80</v>
      </c>
      <c r="W47" s="157" t="str">
        <f t="shared" si="8"/>
        <v>III</v>
      </c>
      <c r="X47" s="167" t="str">
        <f t="shared" si="4"/>
        <v>MEJORABLE</v>
      </c>
      <c r="Y47" s="169"/>
      <c r="Z47" s="169"/>
      <c r="AA47" s="401"/>
      <c r="AB47" s="401"/>
      <c r="AC47" s="174"/>
    </row>
    <row r="48" spans="2:29" ht="96" customHeight="1">
      <c r="B48" s="476"/>
      <c r="C48" s="446"/>
      <c r="D48" s="427"/>
      <c r="E48" s="162"/>
      <c r="F48" s="163"/>
      <c r="G48" s="164" t="s">
        <v>418</v>
      </c>
      <c r="H48" s="164" t="s">
        <v>419</v>
      </c>
      <c r="I48" s="158" t="s">
        <v>421</v>
      </c>
      <c r="J48" s="401" t="s">
        <v>420</v>
      </c>
      <c r="K48" s="401"/>
      <c r="L48" s="165">
        <v>4</v>
      </c>
      <c r="M48" s="165">
        <v>8</v>
      </c>
      <c r="N48" s="158" t="s">
        <v>422</v>
      </c>
      <c r="O48" s="165"/>
      <c r="P48" s="158"/>
      <c r="Q48" s="158">
        <v>2</v>
      </c>
      <c r="R48" s="158">
        <v>4</v>
      </c>
      <c r="S48" s="158">
        <f t="shared" si="9"/>
        <v>8</v>
      </c>
      <c r="T48" s="166" t="str">
        <f t="shared" si="6"/>
        <v>MEDIO</v>
      </c>
      <c r="U48" s="165">
        <v>10</v>
      </c>
      <c r="V48" s="165">
        <f t="shared" si="7"/>
        <v>80</v>
      </c>
      <c r="W48" s="157" t="str">
        <f t="shared" si="8"/>
        <v>III</v>
      </c>
      <c r="X48" s="167" t="str">
        <f t="shared" si="4"/>
        <v>MEJORABLE</v>
      </c>
      <c r="Y48" s="169"/>
      <c r="Z48" s="169"/>
      <c r="AA48" s="158"/>
      <c r="AB48" s="158" t="s">
        <v>434</v>
      </c>
      <c r="AC48" s="174"/>
    </row>
    <row r="49" spans="1:102" ht="122.25" customHeight="1" thickBot="1">
      <c r="B49" s="476"/>
      <c r="C49" s="447"/>
      <c r="D49" s="434"/>
      <c r="E49" s="175" t="s">
        <v>18</v>
      </c>
      <c r="F49" s="176"/>
      <c r="G49" s="177" t="s">
        <v>407</v>
      </c>
      <c r="H49" s="177" t="s">
        <v>410</v>
      </c>
      <c r="I49" s="178" t="s">
        <v>412</v>
      </c>
      <c r="J49" s="438" t="s">
        <v>413</v>
      </c>
      <c r="K49" s="438"/>
      <c r="L49" s="179">
        <v>4</v>
      </c>
      <c r="M49" s="179">
        <v>8</v>
      </c>
      <c r="N49" s="178"/>
      <c r="O49" s="178" t="s">
        <v>414</v>
      </c>
      <c r="P49" s="178" t="s">
        <v>415</v>
      </c>
      <c r="Q49" s="178">
        <v>2</v>
      </c>
      <c r="R49" s="178">
        <v>8</v>
      </c>
      <c r="S49" s="178">
        <f t="shared" si="9"/>
        <v>16</v>
      </c>
      <c r="T49" s="180" t="str">
        <f t="shared" si="6"/>
        <v>ALTO</v>
      </c>
      <c r="U49" s="179">
        <v>25</v>
      </c>
      <c r="V49" s="179">
        <f t="shared" si="7"/>
        <v>400</v>
      </c>
      <c r="W49" s="181" t="str">
        <f>+IF(AND(Q49*R49*U49&gt;=600,Q49*R49*U49&lt;=4000),"I",IF(AND(Q49*R49*U49&gt;=150,Q49*R49*U49&lt;=500),"II",IF(AND(Q49*R49*U49&gt;=40,Q49*R49*U49&lt;=120),"III",IF(AND(Q49*R49*U49&gt;=1,Q49*R49*U49&lt;=20),"IV",IF(AND(Q49*R49*U49&gt;=0,Q49*R49*U49&lt;=0.9),"IV","")))))</f>
        <v>II</v>
      </c>
      <c r="X49" s="182" t="str">
        <f t="shared" si="4"/>
        <v>NO ACEPTABLE O ACEPTABLE CON CONTROL ESPECIFICO</v>
      </c>
      <c r="Y49" s="183"/>
      <c r="Z49" s="183"/>
      <c r="AA49" s="178"/>
      <c r="AB49" s="178" t="s">
        <v>435</v>
      </c>
      <c r="AC49" s="184"/>
    </row>
    <row r="50" spans="1:102" ht="125.25" customHeight="1" thickTop="1">
      <c r="B50" s="476"/>
      <c r="C50" s="442" t="s">
        <v>440</v>
      </c>
      <c r="D50" s="426" t="s">
        <v>458</v>
      </c>
      <c r="E50" s="185" t="s">
        <v>18</v>
      </c>
      <c r="F50" s="186"/>
      <c r="G50" s="421" t="s">
        <v>1</v>
      </c>
      <c r="H50" s="187" t="s">
        <v>37</v>
      </c>
      <c r="I50" s="188" t="s">
        <v>425</v>
      </c>
      <c r="J50" s="422" t="s">
        <v>56</v>
      </c>
      <c r="K50" s="422"/>
      <c r="L50" s="189">
        <v>8</v>
      </c>
      <c r="M50" s="189">
        <v>8</v>
      </c>
      <c r="N50" s="188" t="s">
        <v>65</v>
      </c>
      <c r="O50" s="188" t="s">
        <v>66</v>
      </c>
      <c r="P50" s="188" t="s">
        <v>65</v>
      </c>
      <c r="Q50" s="188">
        <v>2</v>
      </c>
      <c r="R50" s="188">
        <v>4</v>
      </c>
      <c r="S50" s="188">
        <f t="shared" ref="S50:S58" si="11">Q50*R50</f>
        <v>8</v>
      </c>
      <c r="T50" s="190" t="str">
        <f t="shared" ref="T50:T58" si="12">IF(AND(S50&gt;=0,S50&lt;=4),"BAJO",IF(AND(S50&gt;=6,S50&lt;=8),"MEDIO",IF(AND(S50&gt;=10,S50&lt;=20),"ALTO",IF(AND(S50&gt;=24,S50&lt;=40),"MUYALTO"))))</f>
        <v>MEDIO</v>
      </c>
      <c r="U50" s="189">
        <v>10</v>
      </c>
      <c r="V50" s="189">
        <f t="shared" ref="V50:V58" si="13">S50*U50</f>
        <v>80</v>
      </c>
      <c r="W50" s="191" t="str">
        <f t="shared" ref="W50:W57" si="14">+IF(AND(Q50*R50*U50&gt;=600,Q50*R50*U50&lt;=4000),"I",IF(AND(Q50*R50*U50&gt;=150,Q50*R50*U50&lt;=500),"II",IF(AND(Q50*R50*U50&gt;=40,Q50*R50*U50&lt;=120),"III",IF(AND(Q50*R50*U50&gt;=1,Q50*R50*U50&lt;=20),"IV",IF(AND(Q50*R50*U50&gt;=0,Q50*R50*U50&lt;=0.9),"IV","")))))</f>
        <v>III</v>
      </c>
      <c r="X50" s="192" t="str">
        <f t="shared" ref="X50:X58" si="15">IF(W50="I","NO ACEPTABLE",IF(W50="II","NO ACEPTABLE O ACEPTABLE CON CONTROL ESPECIFICO",IF(W50="III","MEJORABLE",IF(W50="IV","ACEPTABLE"))))</f>
        <v>MEJORABLE</v>
      </c>
      <c r="Y50" s="193"/>
      <c r="Z50" s="193"/>
      <c r="AA50" s="188"/>
      <c r="AB50" s="188" t="s">
        <v>483</v>
      </c>
      <c r="AC50" s="194"/>
    </row>
    <row r="51" spans="1:102" ht="96.75" customHeight="1">
      <c r="B51" s="476"/>
      <c r="C51" s="443"/>
      <c r="D51" s="427"/>
      <c r="E51" s="162" t="s">
        <v>18</v>
      </c>
      <c r="F51" s="163"/>
      <c r="G51" s="412"/>
      <c r="H51" s="164" t="s">
        <v>41</v>
      </c>
      <c r="I51" s="158" t="s">
        <v>427</v>
      </c>
      <c r="J51" s="401" t="s">
        <v>58</v>
      </c>
      <c r="K51" s="401"/>
      <c r="L51" s="158">
        <v>8</v>
      </c>
      <c r="M51" s="158">
        <v>8</v>
      </c>
      <c r="N51" s="165" t="s">
        <v>65</v>
      </c>
      <c r="O51" s="158" t="s">
        <v>68</v>
      </c>
      <c r="P51" s="158" t="s">
        <v>65</v>
      </c>
      <c r="Q51" s="158">
        <v>2</v>
      </c>
      <c r="R51" s="158">
        <v>4</v>
      </c>
      <c r="S51" s="158">
        <f t="shared" si="11"/>
        <v>8</v>
      </c>
      <c r="T51" s="166" t="str">
        <f t="shared" si="12"/>
        <v>MEDIO</v>
      </c>
      <c r="U51" s="165">
        <v>10</v>
      </c>
      <c r="V51" s="165">
        <f t="shared" si="13"/>
        <v>80</v>
      </c>
      <c r="W51" s="157" t="str">
        <f t="shared" si="14"/>
        <v>III</v>
      </c>
      <c r="X51" s="167" t="str">
        <f t="shared" si="15"/>
        <v>MEJORABLE</v>
      </c>
      <c r="Y51" s="168"/>
      <c r="Z51" s="168"/>
      <c r="AA51" s="158"/>
      <c r="AB51" s="158" t="s">
        <v>428</v>
      </c>
      <c r="AC51" s="174"/>
    </row>
    <row r="52" spans="1:102" ht="131.25" customHeight="1">
      <c r="B52" s="476"/>
      <c r="C52" s="443"/>
      <c r="D52" s="427"/>
      <c r="E52" s="162"/>
      <c r="F52" s="162" t="s">
        <v>18</v>
      </c>
      <c r="G52" s="164" t="s">
        <v>51</v>
      </c>
      <c r="H52" s="164" t="s">
        <v>406</v>
      </c>
      <c r="I52" s="158" t="s">
        <v>429</v>
      </c>
      <c r="J52" s="401" t="s">
        <v>73</v>
      </c>
      <c r="K52" s="401"/>
      <c r="L52" s="158">
        <v>8</v>
      </c>
      <c r="M52" s="158">
        <v>8</v>
      </c>
      <c r="N52" s="165" t="s">
        <v>65</v>
      </c>
      <c r="O52" s="158" t="s">
        <v>65</v>
      </c>
      <c r="P52" s="158" t="s">
        <v>74</v>
      </c>
      <c r="Q52" s="158">
        <v>2</v>
      </c>
      <c r="R52" s="158">
        <v>2</v>
      </c>
      <c r="S52" s="158">
        <f t="shared" si="11"/>
        <v>4</v>
      </c>
      <c r="T52" s="166" t="str">
        <f t="shared" si="12"/>
        <v>BAJO</v>
      </c>
      <c r="U52" s="165">
        <v>10</v>
      </c>
      <c r="V52" s="165">
        <f t="shared" si="13"/>
        <v>40</v>
      </c>
      <c r="W52" s="157" t="str">
        <f t="shared" si="14"/>
        <v>III</v>
      </c>
      <c r="X52" s="167" t="str">
        <f t="shared" si="15"/>
        <v>MEJORABLE</v>
      </c>
      <c r="Y52" s="168"/>
      <c r="Z52" s="168"/>
      <c r="AA52" s="158"/>
      <c r="AB52" s="158" t="s">
        <v>430</v>
      </c>
      <c r="AC52" s="538" t="s">
        <v>431</v>
      </c>
    </row>
    <row r="53" spans="1:102" ht="96.75" customHeight="1">
      <c r="B53" s="476"/>
      <c r="C53" s="443"/>
      <c r="D53" s="427"/>
      <c r="E53" s="162" t="s">
        <v>18</v>
      </c>
      <c r="F53" s="163"/>
      <c r="G53" s="412" t="s">
        <v>2</v>
      </c>
      <c r="H53" s="164" t="s">
        <v>59</v>
      </c>
      <c r="I53" s="158" t="s">
        <v>42</v>
      </c>
      <c r="J53" s="401" t="s">
        <v>43</v>
      </c>
      <c r="K53" s="401"/>
      <c r="L53" s="165">
        <v>8</v>
      </c>
      <c r="M53" s="165">
        <v>8</v>
      </c>
      <c r="N53" s="165" t="s">
        <v>65</v>
      </c>
      <c r="O53" s="158" t="s">
        <v>65</v>
      </c>
      <c r="P53" s="158" t="s">
        <v>50</v>
      </c>
      <c r="Q53" s="158">
        <v>2</v>
      </c>
      <c r="R53" s="158">
        <v>4</v>
      </c>
      <c r="S53" s="158">
        <f t="shared" si="11"/>
        <v>8</v>
      </c>
      <c r="T53" s="166" t="str">
        <f t="shared" si="12"/>
        <v>MEDIO</v>
      </c>
      <c r="U53" s="165">
        <v>10</v>
      </c>
      <c r="V53" s="165">
        <f t="shared" si="13"/>
        <v>80</v>
      </c>
      <c r="W53" s="157" t="str">
        <f t="shared" si="14"/>
        <v>III</v>
      </c>
      <c r="X53" s="167" t="str">
        <f t="shared" si="15"/>
        <v>MEJORABLE</v>
      </c>
      <c r="Y53" s="169"/>
      <c r="Z53" s="169"/>
      <c r="AA53" s="158"/>
      <c r="AB53" s="401" t="s">
        <v>432</v>
      </c>
      <c r="AC53" s="174"/>
    </row>
    <row r="54" spans="1:102" ht="112.5" customHeight="1">
      <c r="B54" s="476"/>
      <c r="C54" s="443"/>
      <c r="D54" s="427"/>
      <c r="E54" s="162"/>
      <c r="F54" s="162" t="s">
        <v>18</v>
      </c>
      <c r="G54" s="412"/>
      <c r="H54" s="164" t="s">
        <v>416</v>
      </c>
      <c r="I54" s="158" t="s">
        <v>417</v>
      </c>
      <c r="J54" s="401" t="s">
        <v>79</v>
      </c>
      <c r="K54" s="401"/>
      <c r="L54" s="165">
        <v>8</v>
      </c>
      <c r="M54" s="165">
        <v>8</v>
      </c>
      <c r="N54" s="165" t="s">
        <v>65</v>
      </c>
      <c r="O54" s="158" t="s">
        <v>65</v>
      </c>
      <c r="P54" s="158" t="s">
        <v>65</v>
      </c>
      <c r="Q54" s="158">
        <v>2</v>
      </c>
      <c r="R54" s="158">
        <v>4</v>
      </c>
      <c r="S54" s="158">
        <f t="shared" si="11"/>
        <v>8</v>
      </c>
      <c r="T54" s="166" t="str">
        <f t="shared" si="12"/>
        <v>MEDIO</v>
      </c>
      <c r="U54" s="165">
        <v>10</v>
      </c>
      <c r="V54" s="165">
        <f t="shared" si="13"/>
        <v>80</v>
      </c>
      <c r="W54" s="157" t="str">
        <f t="shared" si="14"/>
        <v>III</v>
      </c>
      <c r="X54" s="167" t="str">
        <f t="shared" si="15"/>
        <v>MEJORABLE</v>
      </c>
      <c r="Y54" s="169"/>
      <c r="Z54" s="169"/>
      <c r="AA54" s="158"/>
      <c r="AB54" s="401"/>
      <c r="AC54" s="174"/>
    </row>
    <row r="55" spans="1:102" s="171" customFormat="1" ht="122.25" customHeight="1">
      <c r="A55" s="170"/>
      <c r="B55" s="476"/>
      <c r="C55" s="443"/>
      <c r="D55" s="427"/>
      <c r="E55" s="162" t="s">
        <v>18</v>
      </c>
      <c r="F55" s="163"/>
      <c r="G55" s="412" t="s">
        <v>62</v>
      </c>
      <c r="H55" s="164" t="s">
        <v>44</v>
      </c>
      <c r="I55" s="158" t="s">
        <v>63</v>
      </c>
      <c r="J55" s="401" t="s">
        <v>47</v>
      </c>
      <c r="K55" s="401"/>
      <c r="L55" s="165">
        <v>8</v>
      </c>
      <c r="M55" s="165">
        <v>8</v>
      </c>
      <c r="N55" s="158" t="s">
        <v>65</v>
      </c>
      <c r="O55" s="158" t="s">
        <v>48</v>
      </c>
      <c r="P55" s="158" t="s">
        <v>65</v>
      </c>
      <c r="Q55" s="158">
        <v>2</v>
      </c>
      <c r="R55" s="158">
        <v>4</v>
      </c>
      <c r="S55" s="158">
        <f t="shared" si="11"/>
        <v>8</v>
      </c>
      <c r="T55" s="166" t="str">
        <f t="shared" si="12"/>
        <v>MEDIO</v>
      </c>
      <c r="U55" s="165">
        <v>10</v>
      </c>
      <c r="V55" s="165">
        <f t="shared" si="13"/>
        <v>80</v>
      </c>
      <c r="W55" s="157" t="str">
        <f t="shared" si="14"/>
        <v>III</v>
      </c>
      <c r="X55" s="167" t="str">
        <f t="shared" si="15"/>
        <v>MEJORABLE</v>
      </c>
      <c r="Y55" s="169"/>
      <c r="Z55" s="169"/>
      <c r="AA55" s="401" t="s">
        <v>501</v>
      </c>
      <c r="AB55" s="401" t="s">
        <v>433</v>
      </c>
      <c r="AC55" s="174"/>
      <c r="AD55" s="170"/>
      <c r="AE55" s="170"/>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70"/>
      <c r="BN55" s="170"/>
      <c r="BO55" s="170"/>
      <c r="BP55" s="170"/>
      <c r="BQ55" s="170"/>
      <c r="BR55" s="170"/>
      <c r="BS55" s="170"/>
      <c r="BT55" s="170"/>
      <c r="BU55" s="170"/>
      <c r="BV55" s="170"/>
      <c r="BW55" s="170"/>
      <c r="BX55" s="170"/>
      <c r="BY55" s="170"/>
      <c r="BZ55" s="170"/>
      <c r="CA55" s="170"/>
      <c r="CB55" s="170"/>
      <c r="CC55" s="170"/>
      <c r="CD55" s="170"/>
      <c r="CE55" s="170"/>
      <c r="CF55" s="170"/>
      <c r="CG55" s="170"/>
      <c r="CH55" s="170"/>
      <c r="CI55" s="170"/>
      <c r="CJ55" s="170"/>
      <c r="CK55" s="170"/>
      <c r="CL55" s="170"/>
      <c r="CM55" s="170"/>
      <c r="CN55" s="170"/>
      <c r="CO55" s="170"/>
      <c r="CP55" s="170"/>
      <c r="CQ55" s="170"/>
      <c r="CR55" s="170"/>
      <c r="CS55" s="170"/>
      <c r="CT55" s="170"/>
      <c r="CU55" s="170"/>
      <c r="CV55" s="170"/>
      <c r="CW55" s="170"/>
      <c r="CX55" s="170"/>
    </row>
    <row r="56" spans="1:102" ht="24.75" customHeight="1">
      <c r="B56" s="476"/>
      <c r="C56" s="443"/>
      <c r="D56" s="427"/>
      <c r="E56" s="162" t="s">
        <v>18</v>
      </c>
      <c r="F56" s="163"/>
      <c r="G56" s="412"/>
      <c r="H56" s="164" t="s">
        <v>45</v>
      </c>
      <c r="I56" s="158" t="s">
        <v>69</v>
      </c>
      <c r="J56" s="401" t="s">
        <v>423</v>
      </c>
      <c r="K56" s="401"/>
      <c r="L56" s="165">
        <v>8</v>
      </c>
      <c r="M56" s="165">
        <v>8</v>
      </c>
      <c r="N56" s="158" t="s">
        <v>65</v>
      </c>
      <c r="O56" s="165" t="s">
        <v>65</v>
      </c>
      <c r="P56" s="158" t="s">
        <v>65</v>
      </c>
      <c r="Q56" s="158">
        <v>2</v>
      </c>
      <c r="R56" s="158">
        <v>4</v>
      </c>
      <c r="S56" s="158">
        <f t="shared" si="11"/>
        <v>8</v>
      </c>
      <c r="T56" s="166" t="str">
        <f t="shared" si="12"/>
        <v>MEDIO</v>
      </c>
      <c r="U56" s="165">
        <v>10</v>
      </c>
      <c r="V56" s="165">
        <f t="shared" si="13"/>
        <v>80</v>
      </c>
      <c r="W56" s="157" t="str">
        <f t="shared" si="14"/>
        <v>III</v>
      </c>
      <c r="X56" s="167" t="str">
        <f t="shared" si="15"/>
        <v>MEJORABLE</v>
      </c>
      <c r="Y56" s="169"/>
      <c r="Z56" s="169"/>
      <c r="AA56" s="401"/>
      <c r="AB56" s="401"/>
      <c r="AC56" s="174"/>
    </row>
    <row r="57" spans="1:102" ht="78" customHeight="1">
      <c r="B57" s="476"/>
      <c r="C57" s="443"/>
      <c r="D57" s="427"/>
      <c r="E57" s="162"/>
      <c r="F57" s="163"/>
      <c r="G57" s="164" t="s">
        <v>418</v>
      </c>
      <c r="H57" s="164" t="s">
        <v>419</v>
      </c>
      <c r="I57" s="158" t="s">
        <v>421</v>
      </c>
      <c r="J57" s="401" t="s">
        <v>420</v>
      </c>
      <c r="K57" s="401"/>
      <c r="L57" s="165">
        <v>8</v>
      </c>
      <c r="M57" s="165">
        <v>8</v>
      </c>
      <c r="N57" s="158" t="s">
        <v>422</v>
      </c>
      <c r="O57" s="165"/>
      <c r="P57" s="158"/>
      <c r="Q57" s="158">
        <v>2</v>
      </c>
      <c r="R57" s="158">
        <v>4</v>
      </c>
      <c r="S57" s="158">
        <f t="shared" si="11"/>
        <v>8</v>
      </c>
      <c r="T57" s="166" t="str">
        <f t="shared" si="12"/>
        <v>MEDIO</v>
      </c>
      <c r="U57" s="165">
        <v>10</v>
      </c>
      <c r="V57" s="165">
        <f t="shared" si="13"/>
        <v>80</v>
      </c>
      <c r="W57" s="157" t="str">
        <f t="shared" si="14"/>
        <v>III</v>
      </c>
      <c r="X57" s="167" t="str">
        <f t="shared" si="15"/>
        <v>MEJORABLE</v>
      </c>
      <c r="Y57" s="169"/>
      <c r="Z57" s="169"/>
      <c r="AA57" s="158"/>
      <c r="AB57" s="158" t="s">
        <v>485</v>
      </c>
      <c r="AC57" s="174"/>
    </row>
    <row r="58" spans="1:102" ht="138" customHeight="1" thickBot="1">
      <c r="B58" s="476"/>
      <c r="C58" s="444"/>
      <c r="D58" s="428"/>
      <c r="E58" s="200" t="s">
        <v>18</v>
      </c>
      <c r="F58" s="201"/>
      <c r="G58" s="202" t="s">
        <v>407</v>
      </c>
      <c r="H58" s="202" t="s">
        <v>410</v>
      </c>
      <c r="I58" s="203" t="s">
        <v>412</v>
      </c>
      <c r="J58" s="413" t="s">
        <v>413</v>
      </c>
      <c r="K58" s="413"/>
      <c r="L58" s="204">
        <v>8</v>
      </c>
      <c r="M58" s="204">
        <v>8</v>
      </c>
      <c r="N58" s="203"/>
      <c r="O58" s="203" t="s">
        <v>414</v>
      </c>
      <c r="P58" s="203" t="s">
        <v>415</v>
      </c>
      <c r="Q58" s="203">
        <v>2</v>
      </c>
      <c r="R58" s="203">
        <v>8</v>
      </c>
      <c r="S58" s="203">
        <f t="shared" si="11"/>
        <v>16</v>
      </c>
      <c r="T58" s="205" t="str">
        <f t="shared" si="12"/>
        <v>ALTO</v>
      </c>
      <c r="U58" s="204">
        <v>25</v>
      </c>
      <c r="V58" s="204">
        <f t="shared" si="13"/>
        <v>400</v>
      </c>
      <c r="W58" s="206" t="str">
        <f>+IF(AND(Q58*R58*U58&gt;=600,Q58*R58*U58&lt;=4000),"I",IF(AND(Q58*R58*U58&gt;=150,Q58*R58*U58&lt;=500),"II",IF(AND(Q58*R58*U58&gt;=40,Q58*R58*U58&lt;=120),"III",IF(AND(Q58*R58*U58&gt;=1,Q58*R58*U58&lt;=20),"IV",IF(AND(Q58*R58*U58&gt;=0,Q58*R58*U58&lt;=0.9),"IV","")))))</f>
        <v>II</v>
      </c>
      <c r="X58" s="207" t="str">
        <f t="shared" si="15"/>
        <v>NO ACEPTABLE O ACEPTABLE CON CONTROL ESPECIFICO</v>
      </c>
      <c r="Y58" s="208"/>
      <c r="Z58" s="208"/>
      <c r="AA58" s="203"/>
      <c r="AB58" s="203" t="s">
        <v>486</v>
      </c>
      <c r="AC58" s="209"/>
    </row>
    <row r="59" spans="1:102" s="159" customFormat="1" ht="123.75" customHeight="1" thickTop="1">
      <c r="B59" s="476"/>
      <c r="C59" s="451" t="s">
        <v>441</v>
      </c>
      <c r="D59" s="433" t="s">
        <v>459</v>
      </c>
      <c r="E59" s="226" t="s">
        <v>18</v>
      </c>
      <c r="F59" s="227"/>
      <c r="G59" s="435" t="s">
        <v>1</v>
      </c>
      <c r="H59" s="228" t="s">
        <v>37</v>
      </c>
      <c r="I59" s="229" t="s">
        <v>425</v>
      </c>
      <c r="J59" s="436" t="s">
        <v>56</v>
      </c>
      <c r="K59" s="436"/>
      <c r="L59" s="230">
        <v>11</v>
      </c>
      <c r="M59" s="230">
        <v>8</v>
      </c>
      <c r="N59" s="229" t="s">
        <v>65</v>
      </c>
      <c r="O59" s="229" t="s">
        <v>66</v>
      </c>
      <c r="P59" s="229" t="s">
        <v>65</v>
      </c>
      <c r="Q59" s="229">
        <v>2</v>
      </c>
      <c r="R59" s="229">
        <v>4</v>
      </c>
      <c r="S59" s="229">
        <f t="shared" ref="S59:S122" si="16">Q59*R59</f>
        <v>8</v>
      </c>
      <c r="T59" s="231" t="str">
        <f t="shared" ref="T59:T122" si="17">IF(AND(S59&gt;=0,S59&lt;=4),"BAJO",IF(AND(S59&gt;=6,S59&lt;=8),"MEDIO",IF(AND(S59&gt;=10,S59&lt;=20),"ALTO",IF(AND(S59&gt;=24,S59&lt;=40),"MUYALTO"))))</f>
        <v>MEDIO</v>
      </c>
      <c r="U59" s="230">
        <v>10</v>
      </c>
      <c r="V59" s="230">
        <f t="shared" ref="V59:V122" si="18">S59*U59</f>
        <v>80</v>
      </c>
      <c r="W59" s="232" t="str">
        <f t="shared" ref="W59:W66" si="19">+IF(AND(Q59*R59*U59&gt;=600,Q59*R59*U59&lt;=4000),"I",IF(AND(Q59*R59*U59&gt;=150,Q59*R59*U59&lt;=500),"II",IF(AND(Q59*R59*U59&gt;=40,Q59*R59*U59&lt;=120),"III",IF(AND(Q59*R59*U59&gt;=1,Q59*R59*U59&lt;=20),"IV",IF(AND(Q59*R59*U59&gt;=0,Q59*R59*U59&lt;=0.9),"IV","")))))</f>
        <v>III</v>
      </c>
      <c r="X59" s="233" t="str">
        <f t="shared" ref="X59:X122" si="20">IF(W59="I","NO ACEPTABLE",IF(W59="II","NO ACEPTABLE O ACEPTABLE CON CONTROL ESPECIFICO",IF(W59="III","MEJORABLE",IF(W59="IV","ACEPTABLE"))))</f>
        <v>MEJORABLE</v>
      </c>
      <c r="Y59" s="234"/>
      <c r="Z59" s="234"/>
      <c r="AA59" s="229"/>
      <c r="AB59" s="229" t="s">
        <v>483</v>
      </c>
      <c r="AC59" s="235"/>
    </row>
    <row r="60" spans="1:102" s="159" customFormat="1" ht="123.75">
      <c r="B60" s="476"/>
      <c r="C60" s="443"/>
      <c r="D60" s="427"/>
      <c r="E60" s="162" t="s">
        <v>18</v>
      </c>
      <c r="F60" s="163"/>
      <c r="G60" s="412"/>
      <c r="H60" s="164" t="s">
        <v>41</v>
      </c>
      <c r="I60" s="158" t="s">
        <v>427</v>
      </c>
      <c r="J60" s="401" t="s">
        <v>58</v>
      </c>
      <c r="K60" s="401"/>
      <c r="L60" s="158">
        <v>11</v>
      </c>
      <c r="M60" s="158">
        <v>8</v>
      </c>
      <c r="N60" s="165" t="s">
        <v>65</v>
      </c>
      <c r="O60" s="158" t="s">
        <v>68</v>
      </c>
      <c r="P60" s="158" t="s">
        <v>65</v>
      </c>
      <c r="Q60" s="158">
        <v>2</v>
      </c>
      <c r="R60" s="158">
        <v>4</v>
      </c>
      <c r="S60" s="158">
        <f t="shared" si="16"/>
        <v>8</v>
      </c>
      <c r="T60" s="166" t="str">
        <f t="shared" si="17"/>
        <v>MEDIO</v>
      </c>
      <c r="U60" s="165">
        <v>10</v>
      </c>
      <c r="V60" s="165">
        <f t="shared" si="18"/>
        <v>80</v>
      </c>
      <c r="W60" s="157" t="str">
        <f t="shared" si="19"/>
        <v>III</v>
      </c>
      <c r="X60" s="167" t="str">
        <f t="shared" si="20"/>
        <v>MEJORABLE</v>
      </c>
      <c r="Y60" s="168"/>
      <c r="Z60" s="168"/>
      <c r="AA60" s="158"/>
      <c r="AB60" s="158" t="s">
        <v>481</v>
      </c>
      <c r="AC60" s="174"/>
    </row>
    <row r="61" spans="1:102" s="159" customFormat="1" ht="135">
      <c r="B61" s="476"/>
      <c r="C61" s="443"/>
      <c r="D61" s="427"/>
      <c r="E61" s="162"/>
      <c r="F61" s="162" t="s">
        <v>18</v>
      </c>
      <c r="G61" s="164" t="s">
        <v>51</v>
      </c>
      <c r="H61" s="164" t="s">
        <v>406</v>
      </c>
      <c r="I61" s="158" t="s">
        <v>429</v>
      </c>
      <c r="J61" s="401" t="s">
        <v>73</v>
      </c>
      <c r="K61" s="401"/>
      <c r="L61" s="158">
        <v>11</v>
      </c>
      <c r="M61" s="158">
        <v>8</v>
      </c>
      <c r="N61" s="165" t="s">
        <v>65</v>
      </c>
      <c r="O61" s="158" t="s">
        <v>65</v>
      </c>
      <c r="P61" s="158" t="s">
        <v>74</v>
      </c>
      <c r="Q61" s="158">
        <v>2</v>
      </c>
      <c r="R61" s="158">
        <v>2</v>
      </c>
      <c r="S61" s="158">
        <f t="shared" si="16"/>
        <v>4</v>
      </c>
      <c r="T61" s="166" t="str">
        <f t="shared" si="17"/>
        <v>BAJO</v>
      </c>
      <c r="U61" s="165">
        <v>10</v>
      </c>
      <c r="V61" s="165">
        <f t="shared" si="18"/>
        <v>40</v>
      </c>
      <c r="W61" s="157" t="str">
        <f t="shared" si="19"/>
        <v>III</v>
      </c>
      <c r="X61" s="167" t="str">
        <f t="shared" si="20"/>
        <v>MEJORABLE</v>
      </c>
      <c r="Y61" s="168"/>
      <c r="Z61" s="168"/>
      <c r="AA61" s="158"/>
      <c r="AB61" s="158" t="s">
        <v>430</v>
      </c>
      <c r="AC61" s="538" t="s">
        <v>431</v>
      </c>
    </row>
    <row r="62" spans="1:102" s="159" customFormat="1" ht="115.5">
      <c r="B62" s="476"/>
      <c r="C62" s="443"/>
      <c r="D62" s="427"/>
      <c r="E62" s="162" t="s">
        <v>18</v>
      </c>
      <c r="F62" s="163"/>
      <c r="G62" s="412" t="s">
        <v>2</v>
      </c>
      <c r="H62" s="164" t="s">
        <v>59</v>
      </c>
      <c r="I62" s="158" t="s">
        <v>42</v>
      </c>
      <c r="J62" s="401" t="s">
        <v>43</v>
      </c>
      <c r="K62" s="401"/>
      <c r="L62" s="165">
        <v>11</v>
      </c>
      <c r="M62" s="165">
        <v>8</v>
      </c>
      <c r="N62" s="165" t="s">
        <v>65</v>
      </c>
      <c r="O62" s="158" t="s">
        <v>65</v>
      </c>
      <c r="P62" s="158" t="s">
        <v>50</v>
      </c>
      <c r="Q62" s="158">
        <v>2</v>
      </c>
      <c r="R62" s="158">
        <v>4</v>
      </c>
      <c r="S62" s="158">
        <f t="shared" si="16"/>
        <v>8</v>
      </c>
      <c r="T62" s="166" t="str">
        <f t="shared" si="17"/>
        <v>MEDIO</v>
      </c>
      <c r="U62" s="165">
        <v>10</v>
      </c>
      <c r="V62" s="165">
        <f t="shared" si="18"/>
        <v>80</v>
      </c>
      <c r="W62" s="157" t="str">
        <f t="shared" si="19"/>
        <v>III</v>
      </c>
      <c r="X62" s="167" t="str">
        <f t="shared" si="20"/>
        <v>MEJORABLE</v>
      </c>
      <c r="Y62" s="169"/>
      <c r="Z62" s="169"/>
      <c r="AA62" s="158"/>
      <c r="AB62" s="401" t="s">
        <v>432</v>
      </c>
      <c r="AC62" s="174"/>
    </row>
    <row r="63" spans="1:102" s="159" customFormat="1" ht="108">
      <c r="B63" s="476"/>
      <c r="C63" s="443"/>
      <c r="D63" s="427"/>
      <c r="E63" s="162"/>
      <c r="F63" s="162" t="s">
        <v>18</v>
      </c>
      <c r="G63" s="412"/>
      <c r="H63" s="164" t="s">
        <v>416</v>
      </c>
      <c r="I63" s="158" t="s">
        <v>417</v>
      </c>
      <c r="J63" s="401" t="s">
        <v>79</v>
      </c>
      <c r="K63" s="401"/>
      <c r="L63" s="165">
        <v>11</v>
      </c>
      <c r="M63" s="165">
        <v>8</v>
      </c>
      <c r="N63" s="165" t="s">
        <v>65</v>
      </c>
      <c r="O63" s="158" t="s">
        <v>65</v>
      </c>
      <c r="P63" s="158" t="s">
        <v>65</v>
      </c>
      <c r="Q63" s="158">
        <v>2</v>
      </c>
      <c r="R63" s="158">
        <v>4</v>
      </c>
      <c r="S63" s="158">
        <f t="shared" si="16"/>
        <v>8</v>
      </c>
      <c r="T63" s="166" t="str">
        <f t="shared" si="17"/>
        <v>MEDIO</v>
      </c>
      <c r="U63" s="165">
        <v>10</v>
      </c>
      <c r="V63" s="165">
        <f t="shared" si="18"/>
        <v>80</v>
      </c>
      <c r="W63" s="157" t="str">
        <f t="shared" si="19"/>
        <v>III</v>
      </c>
      <c r="X63" s="167" t="str">
        <f t="shared" si="20"/>
        <v>MEJORABLE</v>
      </c>
      <c r="Y63" s="169"/>
      <c r="Z63" s="169"/>
      <c r="AA63" s="158"/>
      <c r="AB63" s="401"/>
      <c r="AC63" s="174"/>
    </row>
    <row r="64" spans="1:102" s="159" customFormat="1" ht="77.25">
      <c r="B64" s="476"/>
      <c r="C64" s="443"/>
      <c r="D64" s="427"/>
      <c r="E64" s="162" t="s">
        <v>18</v>
      </c>
      <c r="F64" s="163"/>
      <c r="G64" s="412" t="s">
        <v>62</v>
      </c>
      <c r="H64" s="164" t="s">
        <v>44</v>
      </c>
      <c r="I64" s="158" t="s">
        <v>63</v>
      </c>
      <c r="J64" s="401" t="s">
        <v>47</v>
      </c>
      <c r="K64" s="401"/>
      <c r="L64" s="165">
        <v>11</v>
      </c>
      <c r="M64" s="165">
        <v>8</v>
      </c>
      <c r="N64" s="158" t="s">
        <v>65</v>
      </c>
      <c r="O64" s="158" t="s">
        <v>48</v>
      </c>
      <c r="P64" s="158" t="s">
        <v>65</v>
      </c>
      <c r="Q64" s="158">
        <v>2</v>
      </c>
      <c r="R64" s="158">
        <v>4</v>
      </c>
      <c r="S64" s="158">
        <f t="shared" si="16"/>
        <v>8</v>
      </c>
      <c r="T64" s="166" t="str">
        <f t="shared" si="17"/>
        <v>MEDIO</v>
      </c>
      <c r="U64" s="165">
        <v>10</v>
      </c>
      <c r="V64" s="165">
        <f t="shared" si="18"/>
        <v>80</v>
      </c>
      <c r="W64" s="157" t="str">
        <f t="shared" si="19"/>
        <v>III</v>
      </c>
      <c r="X64" s="167" t="str">
        <f t="shared" si="20"/>
        <v>MEJORABLE</v>
      </c>
      <c r="Y64" s="169"/>
      <c r="Z64" s="169"/>
      <c r="AA64" s="401" t="s">
        <v>501</v>
      </c>
      <c r="AB64" s="401" t="s">
        <v>433</v>
      </c>
      <c r="AC64" s="174"/>
    </row>
    <row r="65" spans="2:29" s="159" customFormat="1" ht="77.25">
      <c r="B65" s="476"/>
      <c r="C65" s="443"/>
      <c r="D65" s="427"/>
      <c r="E65" s="162" t="s">
        <v>18</v>
      </c>
      <c r="F65" s="163"/>
      <c r="G65" s="412"/>
      <c r="H65" s="164" t="s">
        <v>45</v>
      </c>
      <c r="I65" s="158" t="s">
        <v>69</v>
      </c>
      <c r="J65" s="401" t="s">
        <v>423</v>
      </c>
      <c r="K65" s="401"/>
      <c r="L65" s="165">
        <v>11</v>
      </c>
      <c r="M65" s="165">
        <v>8</v>
      </c>
      <c r="N65" s="158" t="s">
        <v>65</v>
      </c>
      <c r="O65" s="165" t="s">
        <v>65</v>
      </c>
      <c r="P65" s="158" t="s">
        <v>65</v>
      </c>
      <c r="Q65" s="158">
        <v>2</v>
      </c>
      <c r="R65" s="158">
        <v>4</v>
      </c>
      <c r="S65" s="158">
        <f t="shared" si="16"/>
        <v>8</v>
      </c>
      <c r="T65" s="166" t="str">
        <f t="shared" si="17"/>
        <v>MEDIO</v>
      </c>
      <c r="U65" s="165">
        <v>10</v>
      </c>
      <c r="V65" s="165">
        <f t="shared" si="18"/>
        <v>80</v>
      </c>
      <c r="W65" s="157" t="str">
        <f t="shared" si="19"/>
        <v>III</v>
      </c>
      <c r="X65" s="167" t="str">
        <f t="shared" si="20"/>
        <v>MEJORABLE</v>
      </c>
      <c r="Y65" s="169"/>
      <c r="Z65" s="169"/>
      <c r="AA65" s="401"/>
      <c r="AB65" s="401"/>
      <c r="AC65" s="174"/>
    </row>
    <row r="66" spans="2:29" s="159" customFormat="1" ht="56.25">
      <c r="B66" s="476"/>
      <c r="C66" s="443"/>
      <c r="D66" s="427"/>
      <c r="E66" s="162"/>
      <c r="F66" s="163"/>
      <c r="G66" s="164" t="s">
        <v>418</v>
      </c>
      <c r="H66" s="164" t="s">
        <v>419</v>
      </c>
      <c r="I66" s="158" t="s">
        <v>421</v>
      </c>
      <c r="J66" s="401" t="s">
        <v>420</v>
      </c>
      <c r="K66" s="401"/>
      <c r="L66" s="165">
        <v>11</v>
      </c>
      <c r="M66" s="165">
        <v>8</v>
      </c>
      <c r="N66" s="158" t="s">
        <v>422</v>
      </c>
      <c r="O66" s="165"/>
      <c r="P66" s="158"/>
      <c r="Q66" s="158">
        <v>2</v>
      </c>
      <c r="R66" s="158">
        <v>4</v>
      </c>
      <c r="S66" s="158">
        <f t="shared" si="16"/>
        <v>8</v>
      </c>
      <c r="T66" s="166" t="str">
        <f t="shared" si="17"/>
        <v>MEDIO</v>
      </c>
      <c r="U66" s="165">
        <v>10</v>
      </c>
      <c r="V66" s="165">
        <f t="shared" si="18"/>
        <v>80</v>
      </c>
      <c r="W66" s="157" t="str">
        <f t="shared" si="19"/>
        <v>III</v>
      </c>
      <c r="X66" s="167" t="str">
        <f t="shared" si="20"/>
        <v>MEJORABLE</v>
      </c>
      <c r="Y66" s="169"/>
      <c r="Z66" s="169"/>
      <c r="AA66" s="158"/>
      <c r="AB66" s="158" t="s">
        <v>485</v>
      </c>
      <c r="AC66" s="174"/>
    </row>
    <row r="67" spans="2:29" s="159" customFormat="1" ht="135.75" thickBot="1">
      <c r="B67" s="476"/>
      <c r="C67" s="452"/>
      <c r="D67" s="434"/>
      <c r="E67" s="175" t="s">
        <v>18</v>
      </c>
      <c r="F67" s="176"/>
      <c r="G67" s="177" t="s">
        <v>407</v>
      </c>
      <c r="H67" s="177" t="s">
        <v>410</v>
      </c>
      <c r="I67" s="178" t="s">
        <v>412</v>
      </c>
      <c r="J67" s="438" t="s">
        <v>413</v>
      </c>
      <c r="K67" s="438"/>
      <c r="L67" s="179">
        <v>11</v>
      </c>
      <c r="M67" s="179">
        <v>8</v>
      </c>
      <c r="N67" s="178"/>
      <c r="O67" s="178" t="s">
        <v>414</v>
      </c>
      <c r="P67" s="178" t="s">
        <v>415</v>
      </c>
      <c r="Q67" s="178">
        <v>2</v>
      </c>
      <c r="R67" s="178">
        <v>8</v>
      </c>
      <c r="S67" s="178">
        <f t="shared" si="16"/>
        <v>16</v>
      </c>
      <c r="T67" s="180" t="str">
        <f t="shared" si="17"/>
        <v>ALTO</v>
      </c>
      <c r="U67" s="179">
        <v>25</v>
      </c>
      <c r="V67" s="179">
        <f t="shared" si="18"/>
        <v>400</v>
      </c>
      <c r="W67" s="181" t="str">
        <f>+IF(AND(Q67*R67*U67&gt;=600,Q67*R67*U67&lt;=4000),"I",IF(AND(Q67*R67*U67&gt;=150,Q67*R67*U67&lt;=500),"II",IF(AND(Q67*R67*U67&gt;=40,Q67*R67*U67&lt;=120),"III",IF(AND(Q67*R67*U67&gt;=1,Q67*R67*U67&lt;=20),"IV",IF(AND(Q67*R67*U67&gt;=0,Q67*R67*U67&lt;=0.9),"IV","")))))</f>
        <v>II</v>
      </c>
      <c r="X67" s="182" t="str">
        <f t="shared" si="20"/>
        <v>NO ACEPTABLE O ACEPTABLE CON CONTROL ESPECIFICO</v>
      </c>
      <c r="Y67" s="183"/>
      <c r="Z67" s="183"/>
      <c r="AA67" s="178"/>
      <c r="AB67" s="178" t="s">
        <v>435</v>
      </c>
      <c r="AC67" s="184"/>
    </row>
    <row r="68" spans="2:29" s="159" customFormat="1" ht="123.75" customHeight="1" thickTop="1">
      <c r="B68" s="476"/>
      <c r="C68" s="448" t="s">
        <v>442</v>
      </c>
      <c r="D68" s="426" t="s">
        <v>460</v>
      </c>
      <c r="E68" s="185" t="s">
        <v>18</v>
      </c>
      <c r="F68" s="186"/>
      <c r="G68" s="421" t="s">
        <v>1</v>
      </c>
      <c r="H68" s="187" t="s">
        <v>37</v>
      </c>
      <c r="I68" s="188" t="s">
        <v>425</v>
      </c>
      <c r="J68" s="422" t="s">
        <v>56</v>
      </c>
      <c r="K68" s="422"/>
      <c r="L68" s="189">
        <v>7</v>
      </c>
      <c r="M68" s="189">
        <v>8</v>
      </c>
      <c r="N68" s="188" t="s">
        <v>65</v>
      </c>
      <c r="O68" s="188" t="s">
        <v>66</v>
      </c>
      <c r="P68" s="188" t="s">
        <v>65</v>
      </c>
      <c r="Q68" s="188">
        <v>2</v>
      </c>
      <c r="R68" s="188">
        <v>4</v>
      </c>
      <c r="S68" s="188">
        <f t="shared" si="16"/>
        <v>8</v>
      </c>
      <c r="T68" s="190" t="str">
        <f t="shared" si="17"/>
        <v>MEDIO</v>
      </c>
      <c r="U68" s="189">
        <v>10</v>
      </c>
      <c r="V68" s="189">
        <f t="shared" si="18"/>
        <v>80</v>
      </c>
      <c r="W68" s="191" t="str">
        <f t="shared" ref="W68:W75" si="21">+IF(AND(Q68*R68*U68&gt;=600,Q68*R68*U68&lt;=4000),"I",IF(AND(Q68*R68*U68&gt;=150,Q68*R68*U68&lt;=500),"II",IF(AND(Q68*R68*U68&gt;=40,Q68*R68*U68&lt;=120),"III",IF(AND(Q68*R68*U68&gt;=1,Q68*R68*U68&lt;=20),"IV",IF(AND(Q68*R68*U68&gt;=0,Q68*R68*U68&lt;=0.9),"IV","")))))</f>
        <v>III</v>
      </c>
      <c r="X68" s="192" t="str">
        <f t="shared" si="20"/>
        <v>MEJORABLE</v>
      </c>
      <c r="Y68" s="193"/>
      <c r="Z68" s="193"/>
      <c r="AA68" s="188"/>
      <c r="AB68" s="188" t="s">
        <v>483</v>
      </c>
      <c r="AC68" s="194"/>
    </row>
    <row r="69" spans="2:29" s="159" customFormat="1" ht="123.75">
      <c r="B69" s="476"/>
      <c r="C69" s="449"/>
      <c r="D69" s="427"/>
      <c r="E69" s="162" t="s">
        <v>18</v>
      </c>
      <c r="F69" s="163"/>
      <c r="G69" s="412"/>
      <c r="H69" s="164" t="s">
        <v>41</v>
      </c>
      <c r="I69" s="158" t="s">
        <v>427</v>
      </c>
      <c r="J69" s="401" t="s">
        <v>58</v>
      </c>
      <c r="K69" s="401"/>
      <c r="L69" s="158">
        <v>7</v>
      </c>
      <c r="M69" s="158">
        <v>8</v>
      </c>
      <c r="N69" s="165" t="s">
        <v>65</v>
      </c>
      <c r="O69" s="158" t="s">
        <v>68</v>
      </c>
      <c r="P69" s="158" t="s">
        <v>65</v>
      </c>
      <c r="Q69" s="158">
        <v>2</v>
      </c>
      <c r="R69" s="158">
        <v>4</v>
      </c>
      <c r="S69" s="158">
        <f t="shared" si="16"/>
        <v>8</v>
      </c>
      <c r="T69" s="166" t="str">
        <f t="shared" si="17"/>
        <v>MEDIO</v>
      </c>
      <c r="U69" s="165">
        <v>10</v>
      </c>
      <c r="V69" s="165">
        <f t="shared" si="18"/>
        <v>80</v>
      </c>
      <c r="W69" s="157" t="str">
        <f t="shared" si="21"/>
        <v>III</v>
      </c>
      <c r="X69" s="167" t="str">
        <f t="shared" si="20"/>
        <v>MEJORABLE</v>
      </c>
      <c r="Y69" s="168"/>
      <c r="Z69" s="168"/>
      <c r="AA69" s="158"/>
      <c r="AB69" s="158" t="s">
        <v>428</v>
      </c>
      <c r="AC69" s="174"/>
    </row>
    <row r="70" spans="2:29" s="159" customFormat="1" ht="135">
      <c r="B70" s="476"/>
      <c r="C70" s="449"/>
      <c r="D70" s="427"/>
      <c r="E70" s="162"/>
      <c r="F70" s="162" t="s">
        <v>18</v>
      </c>
      <c r="G70" s="164" t="s">
        <v>51</v>
      </c>
      <c r="H70" s="164" t="s">
        <v>406</v>
      </c>
      <c r="I70" s="158" t="s">
        <v>429</v>
      </c>
      <c r="J70" s="401" t="s">
        <v>73</v>
      </c>
      <c r="K70" s="401"/>
      <c r="L70" s="158">
        <v>7</v>
      </c>
      <c r="M70" s="158">
        <v>8</v>
      </c>
      <c r="N70" s="165" t="s">
        <v>65</v>
      </c>
      <c r="O70" s="158" t="s">
        <v>65</v>
      </c>
      <c r="P70" s="158" t="s">
        <v>74</v>
      </c>
      <c r="Q70" s="158">
        <v>2</v>
      </c>
      <c r="R70" s="158">
        <v>2</v>
      </c>
      <c r="S70" s="158">
        <f t="shared" si="16"/>
        <v>4</v>
      </c>
      <c r="T70" s="166" t="str">
        <f t="shared" si="17"/>
        <v>BAJO</v>
      </c>
      <c r="U70" s="165">
        <v>10</v>
      </c>
      <c r="V70" s="165">
        <f t="shared" si="18"/>
        <v>40</v>
      </c>
      <c r="W70" s="157" t="str">
        <f t="shared" si="21"/>
        <v>III</v>
      </c>
      <c r="X70" s="167" t="str">
        <f t="shared" si="20"/>
        <v>MEJORABLE</v>
      </c>
      <c r="Y70" s="168"/>
      <c r="Z70" s="168"/>
      <c r="AA70" s="158"/>
      <c r="AB70" s="158" t="s">
        <v>430</v>
      </c>
      <c r="AC70" s="538" t="s">
        <v>431</v>
      </c>
    </row>
    <row r="71" spans="2:29" s="159" customFormat="1" ht="115.5">
      <c r="B71" s="476"/>
      <c r="C71" s="449"/>
      <c r="D71" s="427"/>
      <c r="E71" s="162" t="s">
        <v>18</v>
      </c>
      <c r="F71" s="163"/>
      <c r="G71" s="412" t="s">
        <v>2</v>
      </c>
      <c r="H71" s="164" t="s">
        <v>59</v>
      </c>
      <c r="I71" s="158" t="s">
        <v>42</v>
      </c>
      <c r="J71" s="401" t="s">
        <v>43</v>
      </c>
      <c r="K71" s="401"/>
      <c r="L71" s="165">
        <v>7</v>
      </c>
      <c r="M71" s="165">
        <v>8</v>
      </c>
      <c r="N71" s="165" t="s">
        <v>65</v>
      </c>
      <c r="O71" s="158" t="s">
        <v>65</v>
      </c>
      <c r="P71" s="158" t="s">
        <v>50</v>
      </c>
      <c r="Q71" s="158">
        <v>2</v>
      </c>
      <c r="R71" s="158">
        <v>4</v>
      </c>
      <c r="S71" s="158">
        <f t="shared" si="16"/>
        <v>8</v>
      </c>
      <c r="T71" s="166" t="str">
        <f t="shared" si="17"/>
        <v>MEDIO</v>
      </c>
      <c r="U71" s="165">
        <v>10</v>
      </c>
      <c r="V71" s="165">
        <f t="shared" si="18"/>
        <v>80</v>
      </c>
      <c r="W71" s="157" t="str">
        <f t="shared" si="21"/>
        <v>III</v>
      </c>
      <c r="X71" s="167" t="str">
        <f t="shared" si="20"/>
        <v>MEJORABLE</v>
      </c>
      <c r="Y71" s="169"/>
      <c r="Z71" s="169"/>
      <c r="AA71" s="158"/>
      <c r="AB71" s="401" t="s">
        <v>432</v>
      </c>
      <c r="AC71" s="174"/>
    </row>
    <row r="72" spans="2:29" s="159" customFormat="1" ht="108">
      <c r="B72" s="476"/>
      <c r="C72" s="449"/>
      <c r="D72" s="427"/>
      <c r="E72" s="162"/>
      <c r="F72" s="162" t="s">
        <v>18</v>
      </c>
      <c r="G72" s="412"/>
      <c r="H72" s="164" t="s">
        <v>416</v>
      </c>
      <c r="I72" s="158" t="s">
        <v>417</v>
      </c>
      <c r="J72" s="401" t="s">
        <v>79</v>
      </c>
      <c r="K72" s="401"/>
      <c r="L72" s="165">
        <v>7</v>
      </c>
      <c r="M72" s="165">
        <v>8</v>
      </c>
      <c r="N72" s="165" t="s">
        <v>65</v>
      </c>
      <c r="O72" s="158" t="s">
        <v>65</v>
      </c>
      <c r="P72" s="158" t="s">
        <v>65</v>
      </c>
      <c r="Q72" s="158">
        <v>2</v>
      </c>
      <c r="R72" s="158">
        <v>4</v>
      </c>
      <c r="S72" s="158">
        <f t="shared" si="16"/>
        <v>8</v>
      </c>
      <c r="T72" s="166" t="str">
        <f t="shared" si="17"/>
        <v>MEDIO</v>
      </c>
      <c r="U72" s="165">
        <v>10</v>
      </c>
      <c r="V72" s="165">
        <f t="shared" si="18"/>
        <v>80</v>
      </c>
      <c r="W72" s="157" t="str">
        <f t="shared" si="21"/>
        <v>III</v>
      </c>
      <c r="X72" s="167" t="str">
        <f t="shared" si="20"/>
        <v>MEJORABLE</v>
      </c>
      <c r="Y72" s="169"/>
      <c r="Z72" s="169"/>
      <c r="AA72" s="158"/>
      <c r="AB72" s="401"/>
      <c r="AC72" s="174"/>
    </row>
    <row r="73" spans="2:29" s="159" customFormat="1" ht="77.25">
      <c r="B73" s="476"/>
      <c r="C73" s="449"/>
      <c r="D73" s="427"/>
      <c r="E73" s="162" t="s">
        <v>18</v>
      </c>
      <c r="F73" s="163"/>
      <c r="G73" s="412" t="s">
        <v>62</v>
      </c>
      <c r="H73" s="164" t="s">
        <v>44</v>
      </c>
      <c r="I73" s="158" t="s">
        <v>63</v>
      </c>
      <c r="J73" s="401" t="s">
        <v>47</v>
      </c>
      <c r="K73" s="401"/>
      <c r="L73" s="165">
        <v>7</v>
      </c>
      <c r="M73" s="165">
        <v>8</v>
      </c>
      <c r="N73" s="158" t="s">
        <v>65</v>
      </c>
      <c r="O73" s="158" t="s">
        <v>48</v>
      </c>
      <c r="P73" s="158" t="s">
        <v>65</v>
      </c>
      <c r="Q73" s="158">
        <v>2</v>
      </c>
      <c r="R73" s="158">
        <v>4</v>
      </c>
      <c r="S73" s="158">
        <f t="shared" si="16"/>
        <v>8</v>
      </c>
      <c r="T73" s="166" t="str">
        <f t="shared" si="17"/>
        <v>MEDIO</v>
      </c>
      <c r="U73" s="165">
        <v>10</v>
      </c>
      <c r="V73" s="165">
        <f t="shared" si="18"/>
        <v>80</v>
      </c>
      <c r="W73" s="157" t="str">
        <f t="shared" si="21"/>
        <v>III</v>
      </c>
      <c r="X73" s="167" t="str">
        <f t="shared" si="20"/>
        <v>MEJORABLE</v>
      </c>
      <c r="Y73" s="169"/>
      <c r="Z73" s="169"/>
      <c r="AA73" s="401" t="s">
        <v>501</v>
      </c>
      <c r="AB73" s="401" t="s">
        <v>433</v>
      </c>
      <c r="AC73" s="174"/>
    </row>
    <row r="74" spans="2:29" s="159" customFormat="1" ht="77.25">
      <c r="B74" s="476"/>
      <c r="C74" s="449"/>
      <c r="D74" s="427"/>
      <c r="E74" s="162" t="s">
        <v>18</v>
      </c>
      <c r="F74" s="163"/>
      <c r="G74" s="412"/>
      <c r="H74" s="164" t="s">
        <v>45</v>
      </c>
      <c r="I74" s="158" t="s">
        <v>69</v>
      </c>
      <c r="J74" s="401" t="s">
        <v>423</v>
      </c>
      <c r="K74" s="401"/>
      <c r="L74" s="165">
        <v>7</v>
      </c>
      <c r="M74" s="165">
        <v>8</v>
      </c>
      <c r="N74" s="158" t="s">
        <v>65</v>
      </c>
      <c r="O74" s="165" t="s">
        <v>65</v>
      </c>
      <c r="P74" s="158" t="s">
        <v>65</v>
      </c>
      <c r="Q74" s="158">
        <v>2</v>
      </c>
      <c r="R74" s="158">
        <v>4</v>
      </c>
      <c r="S74" s="158">
        <f t="shared" si="16"/>
        <v>8</v>
      </c>
      <c r="T74" s="166" t="str">
        <f t="shared" si="17"/>
        <v>MEDIO</v>
      </c>
      <c r="U74" s="165">
        <v>10</v>
      </c>
      <c r="V74" s="165">
        <f t="shared" si="18"/>
        <v>80</v>
      </c>
      <c r="W74" s="157" t="str">
        <f t="shared" si="21"/>
        <v>III</v>
      </c>
      <c r="X74" s="167" t="str">
        <f t="shared" si="20"/>
        <v>MEJORABLE</v>
      </c>
      <c r="Y74" s="169"/>
      <c r="Z74" s="169"/>
      <c r="AA74" s="401"/>
      <c r="AB74" s="401"/>
      <c r="AC74" s="174"/>
    </row>
    <row r="75" spans="2:29" s="159" customFormat="1" ht="56.25">
      <c r="B75" s="476"/>
      <c r="C75" s="449"/>
      <c r="D75" s="427"/>
      <c r="E75" s="162"/>
      <c r="F75" s="163"/>
      <c r="G75" s="164" t="s">
        <v>418</v>
      </c>
      <c r="H75" s="164" t="s">
        <v>419</v>
      </c>
      <c r="I75" s="158" t="s">
        <v>421</v>
      </c>
      <c r="J75" s="401" t="s">
        <v>420</v>
      </c>
      <c r="K75" s="401"/>
      <c r="L75" s="165">
        <v>7</v>
      </c>
      <c r="M75" s="165">
        <v>8</v>
      </c>
      <c r="N75" s="158" t="s">
        <v>422</v>
      </c>
      <c r="O75" s="165"/>
      <c r="P75" s="158"/>
      <c r="Q75" s="158">
        <v>2</v>
      </c>
      <c r="R75" s="158">
        <v>4</v>
      </c>
      <c r="S75" s="158">
        <f t="shared" si="16"/>
        <v>8</v>
      </c>
      <c r="T75" s="166" t="str">
        <f t="shared" si="17"/>
        <v>MEDIO</v>
      </c>
      <c r="U75" s="165">
        <v>10</v>
      </c>
      <c r="V75" s="165">
        <f t="shared" si="18"/>
        <v>80</v>
      </c>
      <c r="W75" s="157" t="str">
        <f t="shared" si="21"/>
        <v>III</v>
      </c>
      <c r="X75" s="167" t="str">
        <f t="shared" si="20"/>
        <v>MEJORABLE</v>
      </c>
      <c r="Y75" s="169"/>
      <c r="Z75" s="169"/>
      <c r="AA75" s="158"/>
      <c r="AB75" s="158" t="s">
        <v>484</v>
      </c>
      <c r="AC75" s="174"/>
    </row>
    <row r="76" spans="2:29" s="159" customFormat="1" ht="135.75" thickBot="1">
      <c r="B76" s="476"/>
      <c r="C76" s="450"/>
      <c r="D76" s="428"/>
      <c r="E76" s="200" t="s">
        <v>18</v>
      </c>
      <c r="F76" s="201"/>
      <c r="G76" s="202" t="s">
        <v>407</v>
      </c>
      <c r="H76" s="202" t="s">
        <v>410</v>
      </c>
      <c r="I76" s="203" t="s">
        <v>412</v>
      </c>
      <c r="J76" s="413" t="s">
        <v>413</v>
      </c>
      <c r="K76" s="413"/>
      <c r="L76" s="204">
        <v>7</v>
      </c>
      <c r="M76" s="204">
        <v>8</v>
      </c>
      <c r="N76" s="203"/>
      <c r="O76" s="203" t="s">
        <v>414</v>
      </c>
      <c r="P76" s="203" t="s">
        <v>415</v>
      </c>
      <c r="Q76" s="203">
        <v>2</v>
      </c>
      <c r="R76" s="203">
        <v>8</v>
      </c>
      <c r="S76" s="203">
        <f t="shared" si="16"/>
        <v>16</v>
      </c>
      <c r="T76" s="205" t="str">
        <f t="shared" si="17"/>
        <v>ALTO</v>
      </c>
      <c r="U76" s="204">
        <v>25</v>
      </c>
      <c r="V76" s="204">
        <f t="shared" si="18"/>
        <v>400</v>
      </c>
      <c r="W76" s="206" t="str">
        <f>+IF(AND(Q76*R76*U76&gt;=600,Q76*R76*U76&lt;=4000),"I",IF(AND(Q76*R76*U76&gt;=150,Q76*R76*U76&lt;=500),"II",IF(AND(Q76*R76*U76&gt;=40,Q76*R76*U76&lt;=120),"III",IF(AND(Q76*R76*U76&gt;=1,Q76*R76*U76&lt;=20),"IV",IF(AND(Q76*R76*U76&gt;=0,Q76*R76*U76&lt;=0.9),"IV","")))))</f>
        <v>II</v>
      </c>
      <c r="X76" s="207" t="str">
        <f t="shared" si="20"/>
        <v>NO ACEPTABLE O ACEPTABLE CON CONTROL ESPECIFICO</v>
      </c>
      <c r="Y76" s="208"/>
      <c r="Z76" s="208"/>
      <c r="AA76" s="203"/>
      <c r="AB76" s="203" t="s">
        <v>435</v>
      </c>
      <c r="AC76" s="209"/>
    </row>
    <row r="77" spans="2:29" s="159" customFormat="1" ht="123.75" customHeight="1" thickTop="1">
      <c r="B77" s="476"/>
      <c r="C77" s="456" t="s">
        <v>443</v>
      </c>
      <c r="D77" s="433" t="s">
        <v>461</v>
      </c>
      <c r="E77" s="226" t="s">
        <v>18</v>
      </c>
      <c r="F77" s="227"/>
      <c r="G77" s="435" t="s">
        <v>1</v>
      </c>
      <c r="H77" s="228" t="s">
        <v>37</v>
      </c>
      <c r="I77" s="229" t="s">
        <v>425</v>
      </c>
      <c r="J77" s="436" t="s">
        <v>56</v>
      </c>
      <c r="K77" s="436"/>
      <c r="L77" s="230">
        <v>13</v>
      </c>
      <c r="M77" s="230">
        <v>8</v>
      </c>
      <c r="N77" s="229" t="s">
        <v>65</v>
      </c>
      <c r="O77" s="229" t="s">
        <v>66</v>
      </c>
      <c r="P77" s="229" t="s">
        <v>65</v>
      </c>
      <c r="Q77" s="229">
        <v>2</v>
      </c>
      <c r="R77" s="229">
        <v>4</v>
      </c>
      <c r="S77" s="229">
        <f t="shared" si="16"/>
        <v>8</v>
      </c>
      <c r="T77" s="231" t="str">
        <f t="shared" si="17"/>
        <v>MEDIO</v>
      </c>
      <c r="U77" s="230">
        <v>10</v>
      </c>
      <c r="V77" s="230">
        <f t="shared" si="18"/>
        <v>80</v>
      </c>
      <c r="W77" s="232" t="str">
        <f t="shared" ref="W77:W84" si="22">+IF(AND(Q77*R77*U77&gt;=600,Q77*R77*U77&lt;=4000),"I",IF(AND(Q77*R77*U77&gt;=150,Q77*R77*U77&lt;=500),"II",IF(AND(Q77*R77*U77&gt;=40,Q77*R77*U77&lt;=120),"III",IF(AND(Q77*R77*U77&gt;=1,Q77*R77*U77&lt;=20),"IV",IF(AND(Q77*R77*U77&gt;=0,Q77*R77*U77&lt;=0.9),"IV","")))))</f>
        <v>III</v>
      </c>
      <c r="X77" s="233" t="str">
        <f t="shared" si="20"/>
        <v>MEJORABLE</v>
      </c>
      <c r="Y77" s="234"/>
      <c r="Z77" s="234"/>
      <c r="AA77" s="229"/>
      <c r="AB77" s="229" t="s">
        <v>426</v>
      </c>
      <c r="AC77" s="235"/>
    </row>
    <row r="78" spans="2:29" s="159" customFormat="1" ht="123.75">
      <c r="B78" s="476"/>
      <c r="C78" s="457"/>
      <c r="D78" s="427"/>
      <c r="E78" s="162" t="s">
        <v>18</v>
      </c>
      <c r="F78" s="163"/>
      <c r="G78" s="412"/>
      <c r="H78" s="164" t="s">
        <v>41</v>
      </c>
      <c r="I78" s="158" t="s">
        <v>427</v>
      </c>
      <c r="J78" s="401" t="s">
        <v>58</v>
      </c>
      <c r="K78" s="401"/>
      <c r="L78" s="158">
        <v>13</v>
      </c>
      <c r="M78" s="158">
        <v>8</v>
      </c>
      <c r="N78" s="165" t="s">
        <v>65</v>
      </c>
      <c r="O78" s="158" t="s">
        <v>68</v>
      </c>
      <c r="P78" s="158" t="s">
        <v>65</v>
      </c>
      <c r="Q78" s="158">
        <v>2</v>
      </c>
      <c r="R78" s="158">
        <v>4</v>
      </c>
      <c r="S78" s="158">
        <f t="shared" si="16"/>
        <v>8</v>
      </c>
      <c r="T78" s="166" t="str">
        <f t="shared" si="17"/>
        <v>MEDIO</v>
      </c>
      <c r="U78" s="165">
        <v>10</v>
      </c>
      <c r="V78" s="165">
        <f t="shared" si="18"/>
        <v>80</v>
      </c>
      <c r="W78" s="157" t="str">
        <f t="shared" si="22"/>
        <v>III</v>
      </c>
      <c r="X78" s="167" t="str">
        <f t="shared" si="20"/>
        <v>MEJORABLE</v>
      </c>
      <c r="Y78" s="168"/>
      <c r="Z78" s="168"/>
      <c r="AA78" s="158"/>
      <c r="AB78" s="158" t="s">
        <v>481</v>
      </c>
      <c r="AC78" s="174"/>
    </row>
    <row r="79" spans="2:29" s="159" customFormat="1" ht="135">
      <c r="B79" s="476"/>
      <c r="C79" s="457"/>
      <c r="D79" s="427"/>
      <c r="E79" s="162"/>
      <c r="F79" s="162" t="s">
        <v>18</v>
      </c>
      <c r="G79" s="164" t="s">
        <v>51</v>
      </c>
      <c r="H79" s="164" t="s">
        <v>406</v>
      </c>
      <c r="I79" s="158" t="s">
        <v>429</v>
      </c>
      <c r="J79" s="401" t="s">
        <v>73</v>
      </c>
      <c r="K79" s="401"/>
      <c r="L79" s="158">
        <v>13</v>
      </c>
      <c r="M79" s="158">
        <v>8</v>
      </c>
      <c r="N79" s="165" t="s">
        <v>65</v>
      </c>
      <c r="O79" s="158" t="s">
        <v>65</v>
      </c>
      <c r="P79" s="158" t="s">
        <v>74</v>
      </c>
      <c r="Q79" s="158">
        <v>2</v>
      </c>
      <c r="R79" s="158">
        <v>2</v>
      </c>
      <c r="S79" s="158">
        <f t="shared" si="16"/>
        <v>4</v>
      </c>
      <c r="T79" s="166" t="str">
        <f t="shared" si="17"/>
        <v>BAJO</v>
      </c>
      <c r="U79" s="165">
        <v>10</v>
      </c>
      <c r="V79" s="165">
        <f t="shared" si="18"/>
        <v>40</v>
      </c>
      <c r="W79" s="157" t="str">
        <f t="shared" si="22"/>
        <v>III</v>
      </c>
      <c r="X79" s="167" t="str">
        <f t="shared" si="20"/>
        <v>MEJORABLE</v>
      </c>
      <c r="Y79" s="168"/>
      <c r="Z79" s="168"/>
      <c r="AA79" s="158"/>
      <c r="AB79" s="158" t="s">
        <v>430</v>
      </c>
      <c r="AC79" s="538" t="s">
        <v>431</v>
      </c>
    </row>
    <row r="80" spans="2:29" s="159" customFormat="1" ht="115.5">
      <c r="B80" s="476"/>
      <c r="C80" s="457"/>
      <c r="D80" s="427"/>
      <c r="E80" s="162" t="s">
        <v>18</v>
      </c>
      <c r="F80" s="163"/>
      <c r="G80" s="412" t="s">
        <v>2</v>
      </c>
      <c r="H80" s="164" t="s">
        <v>59</v>
      </c>
      <c r="I80" s="158" t="s">
        <v>42</v>
      </c>
      <c r="J80" s="401" t="s">
        <v>43</v>
      </c>
      <c r="K80" s="401"/>
      <c r="L80" s="165">
        <v>13</v>
      </c>
      <c r="M80" s="165">
        <v>8</v>
      </c>
      <c r="N80" s="165" t="s">
        <v>65</v>
      </c>
      <c r="O80" s="158" t="s">
        <v>65</v>
      </c>
      <c r="P80" s="158" t="s">
        <v>50</v>
      </c>
      <c r="Q80" s="158">
        <v>2</v>
      </c>
      <c r="R80" s="158">
        <v>4</v>
      </c>
      <c r="S80" s="158">
        <f t="shared" si="16"/>
        <v>8</v>
      </c>
      <c r="T80" s="166" t="str">
        <f t="shared" si="17"/>
        <v>MEDIO</v>
      </c>
      <c r="U80" s="165">
        <v>10</v>
      </c>
      <c r="V80" s="165">
        <f t="shared" si="18"/>
        <v>80</v>
      </c>
      <c r="W80" s="157" t="str">
        <f t="shared" si="22"/>
        <v>III</v>
      </c>
      <c r="X80" s="167" t="str">
        <f t="shared" si="20"/>
        <v>MEJORABLE</v>
      </c>
      <c r="Y80" s="169"/>
      <c r="Z80" s="169"/>
      <c r="AA80" s="158"/>
      <c r="AB80" s="401" t="s">
        <v>432</v>
      </c>
      <c r="AC80" s="174"/>
    </row>
    <row r="81" spans="2:29" s="159" customFormat="1" ht="108">
      <c r="B81" s="476"/>
      <c r="C81" s="457"/>
      <c r="D81" s="427"/>
      <c r="E81" s="162"/>
      <c r="F81" s="162" t="s">
        <v>18</v>
      </c>
      <c r="G81" s="412"/>
      <c r="H81" s="164" t="s">
        <v>416</v>
      </c>
      <c r="I81" s="158" t="s">
        <v>417</v>
      </c>
      <c r="J81" s="401" t="s">
        <v>79</v>
      </c>
      <c r="K81" s="401"/>
      <c r="L81" s="165">
        <v>13</v>
      </c>
      <c r="M81" s="165">
        <v>8</v>
      </c>
      <c r="N81" s="165" t="s">
        <v>65</v>
      </c>
      <c r="O81" s="158" t="s">
        <v>65</v>
      </c>
      <c r="P81" s="158" t="s">
        <v>65</v>
      </c>
      <c r="Q81" s="158">
        <v>2</v>
      </c>
      <c r="R81" s="158">
        <v>4</v>
      </c>
      <c r="S81" s="158">
        <f t="shared" si="16"/>
        <v>8</v>
      </c>
      <c r="T81" s="166" t="str">
        <f t="shared" si="17"/>
        <v>MEDIO</v>
      </c>
      <c r="U81" s="165">
        <v>10</v>
      </c>
      <c r="V81" s="165">
        <f t="shared" si="18"/>
        <v>80</v>
      </c>
      <c r="W81" s="157" t="str">
        <f t="shared" si="22"/>
        <v>III</v>
      </c>
      <c r="X81" s="167" t="str">
        <f t="shared" si="20"/>
        <v>MEJORABLE</v>
      </c>
      <c r="Y81" s="169"/>
      <c r="Z81" s="169"/>
      <c r="AA81" s="158"/>
      <c r="AB81" s="401"/>
      <c r="AC81" s="174"/>
    </row>
    <row r="82" spans="2:29" s="159" customFormat="1" ht="77.25">
      <c r="B82" s="476"/>
      <c r="C82" s="457"/>
      <c r="D82" s="427"/>
      <c r="E82" s="162" t="s">
        <v>18</v>
      </c>
      <c r="F82" s="163"/>
      <c r="G82" s="412" t="s">
        <v>62</v>
      </c>
      <c r="H82" s="164" t="s">
        <v>44</v>
      </c>
      <c r="I82" s="158" t="s">
        <v>63</v>
      </c>
      <c r="J82" s="401" t="s">
        <v>47</v>
      </c>
      <c r="K82" s="401"/>
      <c r="L82" s="165">
        <v>13</v>
      </c>
      <c r="M82" s="165">
        <v>8</v>
      </c>
      <c r="N82" s="158" t="s">
        <v>65</v>
      </c>
      <c r="O82" s="158" t="s">
        <v>48</v>
      </c>
      <c r="P82" s="158" t="s">
        <v>65</v>
      </c>
      <c r="Q82" s="158">
        <v>2</v>
      </c>
      <c r="R82" s="158">
        <v>4</v>
      </c>
      <c r="S82" s="158">
        <f t="shared" si="16"/>
        <v>8</v>
      </c>
      <c r="T82" s="166" t="str">
        <f t="shared" si="17"/>
        <v>MEDIO</v>
      </c>
      <c r="U82" s="165">
        <v>10</v>
      </c>
      <c r="V82" s="165">
        <f t="shared" si="18"/>
        <v>80</v>
      </c>
      <c r="W82" s="157" t="str">
        <f t="shared" si="22"/>
        <v>III</v>
      </c>
      <c r="X82" s="167" t="str">
        <f t="shared" si="20"/>
        <v>MEJORABLE</v>
      </c>
      <c r="Y82" s="169"/>
      <c r="Z82" s="169"/>
      <c r="AA82" s="401" t="s">
        <v>501</v>
      </c>
      <c r="AB82" s="401" t="s">
        <v>433</v>
      </c>
      <c r="AC82" s="174"/>
    </row>
    <row r="83" spans="2:29" s="159" customFormat="1" ht="77.25">
      <c r="B83" s="476"/>
      <c r="C83" s="457"/>
      <c r="D83" s="427"/>
      <c r="E83" s="162" t="s">
        <v>18</v>
      </c>
      <c r="F83" s="163"/>
      <c r="G83" s="412"/>
      <c r="H83" s="164" t="s">
        <v>45</v>
      </c>
      <c r="I83" s="158" t="s">
        <v>69</v>
      </c>
      <c r="J83" s="401" t="s">
        <v>423</v>
      </c>
      <c r="K83" s="401"/>
      <c r="L83" s="165">
        <v>13</v>
      </c>
      <c r="M83" s="165">
        <v>8</v>
      </c>
      <c r="N83" s="158" t="s">
        <v>65</v>
      </c>
      <c r="O83" s="165" t="s">
        <v>65</v>
      </c>
      <c r="P83" s="158" t="s">
        <v>65</v>
      </c>
      <c r="Q83" s="158">
        <v>2</v>
      </c>
      <c r="R83" s="158">
        <v>4</v>
      </c>
      <c r="S83" s="158">
        <f t="shared" si="16"/>
        <v>8</v>
      </c>
      <c r="T83" s="166" t="str">
        <f t="shared" si="17"/>
        <v>MEDIO</v>
      </c>
      <c r="U83" s="165">
        <v>10</v>
      </c>
      <c r="V83" s="165">
        <f t="shared" si="18"/>
        <v>80</v>
      </c>
      <c r="W83" s="157" t="str">
        <f t="shared" si="22"/>
        <v>III</v>
      </c>
      <c r="X83" s="167" t="str">
        <f t="shared" si="20"/>
        <v>MEJORABLE</v>
      </c>
      <c r="Y83" s="169"/>
      <c r="Z83" s="169"/>
      <c r="AA83" s="401"/>
      <c r="AB83" s="401"/>
      <c r="AC83" s="174"/>
    </row>
    <row r="84" spans="2:29" s="159" customFormat="1" ht="56.25">
      <c r="B84" s="476"/>
      <c r="C84" s="457"/>
      <c r="D84" s="427"/>
      <c r="E84" s="162"/>
      <c r="F84" s="163"/>
      <c r="G84" s="164" t="s">
        <v>418</v>
      </c>
      <c r="H84" s="164" t="s">
        <v>419</v>
      </c>
      <c r="I84" s="158" t="s">
        <v>421</v>
      </c>
      <c r="J84" s="401" t="s">
        <v>420</v>
      </c>
      <c r="K84" s="401"/>
      <c r="L84" s="165">
        <v>13</v>
      </c>
      <c r="M84" s="165">
        <v>8</v>
      </c>
      <c r="N84" s="158" t="s">
        <v>422</v>
      </c>
      <c r="O84" s="165"/>
      <c r="P84" s="158"/>
      <c r="Q84" s="158">
        <v>2</v>
      </c>
      <c r="R84" s="158">
        <v>4</v>
      </c>
      <c r="S84" s="158">
        <f t="shared" si="16"/>
        <v>8</v>
      </c>
      <c r="T84" s="166" t="str">
        <f t="shared" si="17"/>
        <v>MEDIO</v>
      </c>
      <c r="U84" s="165">
        <v>10</v>
      </c>
      <c r="V84" s="165">
        <f t="shared" si="18"/>
        <v>80</v>
      </c>
      <c r="W84" s="157" t="str">
        <f t="shared" si="22"/>
        <v>III</v>
      </c>
      <c r="X84" s="167" t="str">
        <f t="shared" si="20"/>
        <v>MEJORABLE</v>
      </c>
      <c r="Y84" s="169"/>
      <c r="Z84" s="169"/>
      <c r="AA84" s="158"/>
      <c r="AB84" s="158" t="s">
        <v>487</v>
      </c>
      <c r="AC84" s="174"/>
    </row>
    <row r="85" spans="2:29" s="159" customFormat="1" ht="135.75" thickBot="1">
      <c r="B85" s="476"/>
      <c r="C85" s="458"/>
      <c r="D85" s="434"/>
      <c r="E85" s="175" t="s">
        <v>18</v>
      </c>
      <c r="F85" s="176"/>
      <c r="G85" s="177" t="s">
        <v>407</v>
      </c>
      <c r="H85" s="177" t="s">
        <v>410</v>
      </c>
      <c r="I85" s="178" t="s">
        <v>412</v>
      </c>
      <c r="J85" s="438" t="s">
        <v>413</v>
      </c>
      <c r="K85" s="438"/>
      <c r="L85" s="179">
        <v>13</v>
      </c>
      <c r="M85" s="179">
        <v>8</v>
      </c>
      <c r="N85" s="178"/>
      <c r="O85" s="178" t="s">
        <v>414</v>
      </c>
      <c r="P85" s="178" t="s">
        <v>415</v>
      </c>
      <c r="Q85" s="178">
        <v>2</v>
      </c>
      <c r="R85" s="178">
        <v>8</v>
      </c>
      <c r="S85" s="178">
        <f t="shared" si="16"/>
        <v>16</v>
      </c>
      <c r="T85" s="180" t="str">
        <f t="shared" si="17"/>
        <v>ALTO</v>
      </c>
      <c r="U85" s="179">
        <v>25</v>
      </c>
      <c r="V85" s="179">
        <f t="shared" si="18"/>
        <v>400</v>
      </c>
      <c r="W85" s="181" t="str">
        <f>+IF(AND(Q85*R85*U85&gt;=600,Q85*R85*U85&lt;=4000),"I",IF(AND(Q85*R85*U85&gt;=150,Q85*R85*U85&lt;=500),"II",IF(AND(Q85*R85*U85&gt;=40,Q85*R85*U85&lt;=120),"III",IF(AND(Q85*R85*U85&gt;=1,Q85*R85*U85&lt;=20),"IV",IF(AND(Q85*R85*U85&gt;=0,Q85*R85*U85&lt;=0.9),"IV","")))))</f>
        <v>II</v>
      </c>
      <c r="X85" s="182" t="str">
        <f t="shared" si="20"/>
        <v>NO ACEPTABLE O ACEPTABLE CON CONTROL ESPECIFICO</v>
      </c>
      <c r="Y85" s="183"/>
      <c r="Z85" s="183"/>
      <c r="AA85" s="178"/>
      <c r="AB85" s="178" t="s">
        <v>435</v>
      </c>
      <c r="AC85" s="184"/>
    </row>
    <row r="86" spans="2:29" s="159" customFormat="1" ht="123.75" customHeight="1" thickTop="1">
      <c r="B86" s="476"/>
      <c r="C86" s="453" t="s">
        <v>444</v>
      </c>
      <c r="D86" s="426" t="s">
        <v>462</v>
      </c>
      <c r="E86" s="185" t="s">
        <v>18</v>
      </c>
      <c r="F86" s="186"/>
      <c r="G86" s="421" t="s">
        <v>1</v>
      </c>
      <c r="H86" s="187" t="s">
        <v>37</v>
      </c>
      <c r="I86" s="188" t="s">
        <v>425</v>
      </c>
      <c r="J86" s="422" t="s">
        <v>56</v>
      </c>
      <c r="K86" s="422"/>
      <c r="L86" s="189">
        <v>8</v>
      </c>
      <c r="M86" s="189">
        <v>8</v>
      </c>
      <c r="N86" s="188" t="s">
        <v>65</v>
      </c>
      <c r="O86" s="188" t="s">
        <v>66</v>
      </c>
      <c r="P86" s="188" t="s">
        <v>65</v>
      </c>
      <c r="Q86" s="188">
        <v>2</v>
      </c>
      <c r="R86" s="188">
        <v>4</v>
      </c>
      <c r="S86" s="188">
        <f t="shared" si="16"/>
        <v>8</v>
      </c>
      <c r="T86" s="190" t="str">
        <f t="shared" si="17"/>
        <v>MEDIO</v>
      </c>
      <c r="U86" s="189">
        <v>10</v>
      </c>
      <c r="V86" s="189">
        <f t="shared" si="18"/>
        <v>80</v>
      </c>
      <c r="W86" s="191" t="str">
        <f t="shared" ref="W86:W93" si="23">+IF(AND(Q86*R86*U86&gt;=600,Q86*R86*U86&lt;=4000),"I",IF(AND(Q86*R86*U86&gt;=150,Q86*R86*U86&lt;=500),"II",IF(AND(Q86*R86*U86&gt;=40,Q86*R86*U86&lt;=120),"III",IF(AND(Q86*R86*U86&gt;=1,Q86*R86*U86&lt;=20),"IV",IF(AND(Q86*R86*U86&gt;=0,Q86*R86*U86&lt;=0.9),"IV","")))))</f>
        <v>III</v>
      </c>
      <c r="X86" s="192" t="str">
        <f t="shared" si="20"/>
        <v>MEJORABLE</v>
      </c>
      <c r="Y86" s="193"/>
      <c r="Z86" s="193"/>
      <c r="AA86" s="188"/>
      <c r="AB86" s="188" t="s">
        <v>483</v>
      </c>
      <c r="AC86" s="194"/>
    </row>
    <row r="87" spans="2:29" s="159" customFormat="1" ht="123.75">
      <c r="B87" s="476"/>
      <c r="C87" s="454"/>
      <c r="D87" s="427"/>
      <c r="E87" s="162" t="s">
        <v>18</v>
      </c>
      <c r="F87" s="163"/>
      <c r="G87" s="412"/>
      <c r="H87" s="164" t="s">
        <v>41</v>
      </c>
      <c r="I87" s="158" t="s">
        <v>427</v>
      </c>
      <c r="J87" s="401" t="s">
        <v>58</v>
      </c>
      <c r="K87" s="401"/>
      <c r="L87" s="158">
        <v>8</v>
      </c>
      <c r="M87" s="158">
        <v>8</v>
      </c>
      <c r="N87" s="165" t="s">
        <v>65</v>
      </c>
      <c r="O87" s="158" t="s">
        <v>68</v>
      </c>
      <c r="P87" s="158" t="s">
        <v>65</v>
      </c>
      <c r="Q87" s="158">
        <v>2</v>
      </c>
      <c r="R87" s="158">
        <v>4</v>
      </c>
      <c r="S87" s="158">
        <f t="shared" si="16"/>
        <v>8</v>
      </c>
      <c r="T87" s="166" t="str">
        <f t="shared" si="17"/>
        <v>MEDIO</v>
      </c>
      <c r="U87" s="165">
        <v>10</v>
      </c>
      <c r="V87" s="165">
        <f t="shared" si="18"/>
        <v>80</v>
      </c>
      <c r="W87" s="157" t="str">
        <f t="shared" si="23"/>
        <v>III</v>
      </c>
      <c r="X87" s="167" t="str">
        <f t="shared" si="20"/>
        <v>MEJORABLE</v>
      </c>
      <c r="Y87" s="168"/>
      <c r="Z87" s="168"/>
      <c r="AA87" s="158"/>
      <c r="AB87" s="158" t="s">
        <v>428</v>
      </c>
      <c r="AC87" s="174"/>
    </row>
    <row r="88" spans="2:29" s="159" customFormat="1" ht="135">
      <c r="B88" s="476"/>
      <c r="C88" s="454"/>
      <c r="D88" s="427"/>
      <c r="E88" s="162"/>
      <c r="F88" s="162" t="s">
        <v>18</v>
      </c>
      <c r="G88" s="164" t="s">
        <v>51</v>
      </c>
      <c r="H88" s="164" t="s">
        <v>406</v>
      </c>
      <c r="I88" s="158" t="s">
        <v>429</v>
      </c>
      <c r="J88" s="401" t="s">
        <v>73</v>
      </c>
      <c r="K88" s="401"/>
      <c r="L88" s="158">
        <v>8</v>
      </c>
      <c r="M88" s="158">
        <v>8</v>
      </c>
      <c r="N88" s="165" t="s">
        <v>65</v>
      </c>
      <c r="O88" s="158" t="s">
        <v>65</v>
      </c>
      <c r="P88" s="158" t="s">
        <v>74</v>
      </c>
      <c r="Q88" s="158">
        <v>2</v>
      </c>
      <c r="R88" s="158">
        <v>2</v>
      </c>
      <c r="S88" s="158">
        <f t="shared" si="16"/>
        <v>4</v>
      </c>
      <c r="T88" s="166" t="str">
        <f t="shared" si="17"/>
        <v>BAJO</v>
      </c>
      <c r="U88" s="165">
        <v>10</v>
      </c>
      <c r="V88" s="165">
        <f t="shared" si="18"/>
        <v>40</v>
      </c>
      <c r="W88" s="157" t="str">
        <f t="shared" si="23"/>
        <v>III</v>
      </c>
      <c r="X88" s="167" t="str">
        <f t="shared" si="20"/>
        <v>MEJORABLE</v>
      </c>
      <c r="Y88" s="168"/>
      <c r="Z88" s="168"/>
      <c r="AA88" s="158"/>
      <c r="AB88" s="158" t="s">
        <v>430</v>
      </c>
      <c r="AC88" s="538" t="s">
        <v>431</v>
      </c>
    </row>
    <row r="89" spans="2:29" s="159" customFormat="1" ht="115.5">
      <c r="B89" s="476"/>
      <c r="C89" s="454"/>
      <c r="D89" s="427"/>
      <c r="E89" s="162" t="s">
        <v>18</v>
      </c>
      <c r="F89" s="163"/>
      <c r="G89" s="412" t="s">
        <v>2</v>
      </c>
      <c r="H89" s="164" t="s">
        <v>59</v>
      </c>
      <c r="I89" s="158" t="s">
        <v>42</v>
      </c>
      <c r="J89" s="401" t="s">
        <v>43</v>
      </c>
      <c r="K89" s="401"/>
      <c r="L89" s="165">
        <v>8</v>
      </c>
      <c r="M89" s="165">
        <v>8</v>
      </c>
      <c r="N89" s="165" t="s">
        <v>65</v>
      </c>
      <c r="O89" s="158" t="s">
        <v>65</v>
      </c>
      <c r="P89" s="158" t="s">
        <v>50</v>
      </c>
      <c r="Q89" s="158">
        <v>2</v>
      </c>
      <c r="R89" s="158">
        <v>4</v>
      </c>
      <c r="S89" s="158">
        <f t="shared" si="16"/>
        <v>8</v>
      </c>
      <c r="T89" s="166" t="str">
        <f t="shared" si="17"/>
        <v>MEDIO</v>
      </c>
      <c r="U89" s="165">
        <v>10</v>
      </c>
      <c r="V89" s="165">
        <f t="shared" si="18"/>
        <v>80</v>
      </c>
      <c r="W89" s="157" t="str">
        <f t="shared" si="23"/>
        <v>III</v>
      </c>
      <c r="X89" s="167" t="str">
        <f t="shared" si="20"/>
        <v>MEJORABLE</v>
      </c>
      <c r="Y89" s="169"/>
      <c r="Z89" s="169"/>
      <c r="AA89" s="158"/>
      <c r="AB89" s="401" t="s">
        <v>432</v>
      </c>
      <c r="AC89" s="174"/>
    </row>
    <row r="90" spans="2:29" s="159" customFormat="1" ht="108">
      <c r="B90" s="476"/>
      <c r="C90" s="454"/>
      <c r="D90" s="427"/>
      <c r="E90" s="162"/>
      <c r="F90" s="162" t="s">
        <v>18</v>
      </c>
      <c r="G90" s="412"/>
      <c r="H90" s="164" t="s">
        <v>416</v>
      </c>
      <c r="I90" s="158" t="s">
        <v>417</v>
      </c>
      <c r="J90" s="401" t="s">
        <v>79</v>
      </c>
      <c r="K90" s="401"/>
      <c r="L90" s="165">
        <v>8</v>
      </c>
      <c r="M90" s="165">
        <v>8</v>
      </c>
      <c r="N90" s="165" t="s">
        <v>65</v>
      </c>
      <c r="O90" s="158" t="s">
        <v>65</v>
      </c>
      <c r="P90" s="158" t="s">
        <v>65</v>
      </c>
      <c r="Q90" s="158">
        <v>2</v>
      </c>
      <c r="R90" s="158">
        <v>4</v>
      </c>
      <c r="S90" s="158">
        <f t="shared" si="16"/>
        <v>8</v>
      </c>
      <c r="T90" s="166" t="str">
        <f t="shared" si="17"/>
        <v>MEDIO</v>
      </c>
      <c r="U90" s="165">
        <v>10</v>
      </c>
      <c r="V90" s="165">
        <f t="shared" si="18"/>
        <v>80</v>
      </c>
      <c r="W90" s="157" t="str">
        <f t="shared" si="23"/>
        <v>III</v>
      </c>
      <c r="X90" s="167" t="str">
        <f t="shared" si="20"/>
        <v>MEJORABLE</v>
      </c>
      <c r="Y90" s="169"/>
      <c r="Z90" s="169"/>
      <c r="AA90" s="158"/>
      <c r="AB90" s="401"/>
      <c r="AC90" s="174"/>
    </row>
    <row r="91" spans="2:29" s="159" customFormat="1" ht="77.25">
      <c r="B91" s="476"/>
      <c r="C91" s="454"/>
      <c r="D91" s="427"/>
      <c r="E91" s="162" t="s">
        <v>18</v>
      </c>
      <c r="F91" s="163"/>
      <c r="G91" s="412" t="s">
        <v>62</v>
      </c>
      <c r="H91" s="164" t="s">
        <v>44</v>
      </c>
      <c r="I91" s="158" t="s">
        <v>63</v>
      </c>
      <c r="J91" s="401" t="s">
        <v>47</v>
      </c>
      <c r="K91" s="401"/>
      <c r="L91" s="165">
        <v>8</v>
      </c>
      <c r="M91" s="165">
        <v>8</v>
      </c>
      <c r="N91" s="158" t="s">
        <v>65</v>
      </c>
      <c r="O91" s="158" t="s">
        <v>48</v>
      </c>
      <c r="P91" s="158" t="s">
        <v>65</v>
      </c>
      <c r="Q91" s="158">
        <v>2</v>
      </c>
      <c r="R91" s="158">
        <v>4</v>
      </c>
      <c r="S91" s="158">
        <f t="shared" si="16"/>
        <v>8</v>
      </c>
      <c r="T91" s="166" t="str">
        <f t="shared" si="17"/>
        <v>MEDIO</v>
      </c>
      <c r="U91" s="165">
        <v>10</v>
      </c>
      <c r="V91" s="165">
        <f t="shared" si="18"/>
        <v>80</v>
      </c>
      <c r="W91" s="157" t="str">
        <f t="shared" si="23"/>
        <v>III</v>
      </c>
      <c r="X91" s="167" t="str">
        <f t="shared" si="20"/>
        <v>MEJORABLE</v>
      </c>
      <c r="Y91" s="169"/>
      <c r="Z91" s="169"/>
      <c r="AA91" s="401" t="s">
        <v>501</v>
      </c>
      <c r="AB91" s="401" t="s">
        <v>433</v>
      </c>
      <c r="AC91" s="174"/>
    </row>
    <row r="92" spans="2:29" s="159" customFormat="1" ht="77.25">
      <c r="B92" s="476"/>
      <c r="C92" s="454"/>
      <c r="D92" s="427"/>
      <c r="E92" s="162" t="s">
        <v>18</v>
      </c>
      <c r="F92" s="163"/>
      <c r="G92" s="412"/>
      <c r="H92" s="164" t="s">
        <v>45</v>
      </c>
      <c r="I92" s="158" t="s">
        <v>69</v>
      </c>
      <c r="J92" s="401" t="s">
        <v>423</v>
      </c>
      <c r="K92" s="401"/>
      <c r="L92" s="165">
        <v>8</v>
      </c>
      <c r="M92" s="165">
        <v>8</v>
      </c>
      <c r="N92" s="158" t="s">
        <v>65</v>
      </c>
      <c r="O92" s="165" t="s">
        <v>65</v>
      </c>
      <c r="P92" s="158" t="s">
        <v>65</v>
      </c>
      <c r="Q92" s="158">
        <v>2</v>
      </c>
      <c r="R92" s="158">
        <v>4</v>
      </c>
      <c r="S92" s="158">
        <f t="shared" si="16"/>
        <v>8</v>
      </c>
      <c r="T92" s="166" t="str">
        <f t="shared" si="17"/>
        <v>MEDIO</v>
      </c>
      <c r="U92" s="165">
        <v>10</v>
      </c>
      <c r="V92" s="165">
        <f t="shared" si="18"/>
        <v>80</v>
      </c>
      <c r="W92" s="157" t="str">
        <f t="shared" si="23"/>
        <v>III</v>
      </c>
      <c r="X92" s="167" t="str">
        <f t="shared" si="20"/>
        <v>MEJORABLE</v>
      </c>
      <c r="Y92" s="169"/>
      <c r="Z92" s="169"/>
      <c r="AA92" s="401"/>
      <c r="AB92" s="401"/>
      <c r="AC92" s="174"/>
    </row>
    <row r="93" spans="2:29" s="159" customFormat="1" ht="56.25">
      <c r="B93" s="476"/>
      <c r="C93" s="454"/>
      <c r="D93" s="427"/>
      <c r="E93" s="162"/>
      <c r="F93" s="163"/>
      <c r="G93" s="164" t="s">
        <v>418</v>
      </c>
      <c r="H93" s="164" t="s">
        <v>419</v>
      </c>
      <c r="I93" s="158" t="s">
        <v>421</v>
      </c>
      <c r="J93" s="401" t="s">
        <v>420</v>
      </c>
      <c r="K93" s="401"/>
      <c r="L93" s="165">
        <v>8</v>
      </c>
      <c r="M93" s="165">
        <v>8</v>
      </c>
      <c r="N93" s="158" t="s">
        <v>422</v>
      </c>
      <c r="O93" s="165"/>
      <c r="P93" s="158"/>
      <c r="Q93" s="158">
        <v>2</v>
      </c>
      <c r="R93" s="158">
        <v>4</v>
      </c>
      <c r="S93" s="158">
        <f t="shared" si="16"/>
        <v>8</v>
      </c>
      <c r="T93" s="166" t="str">
        <f t="shared" si="17"/>
        <v>MEDIO</v>
      </c>
      <c r="U93" s="165">
        <v>10</v>
      </c>
      <c r="V93" s="165">
        <f t="shared" si="18"/>
        <v>80</v>
      </c>
      <c r="W93" s="157" t="str">
        <f t="shared" si="23"/>
        <v>III</v>
      </c>
      <c r="X93" s="167" t="str">
        <f t="shared" si="20"/>
        <v>MEJORABLE</v>
      </c>
      <c r="Y93" s="169"/>
      <c r="Z93" s="169"/>
      <c r="AA93" s="158"/>
      <c r="AB93" s="158" t="s">
        <v>485</v>
      </c>
      <c r="AC93" s="174"/>
    </row>
    <row r="94" spans="2:29" s="159" customFormat="1" ht="135.75" thickBot="1">
      <c r="B94" s="476"/>
      <c r="C94" s="455"/>
      <c r="D94" s="428"/>
      <c r="E94" s="200" t="s">
        <v>18</v>
      </c>
      <c r="F94" s="201"/>
      <c r="G94" s="202" t="s">
        <v>407</v>
      </c>
      <c r="H94" s="202" t="s">
        <v>410</v>
      </c>
      <c r="I94" s="203" t="s">
        <v>412</v>
      </c>
      <c r="J94" s="413" t="s">
        <v>413</v>
      </c>
      <c r="K94" s="413"/>
      <c r="L94" s="204">
        <v>8</v>
      </c>
      <c r="M94" s="204">
        <v>8</v>
      </c>
      <c r="N94" s="203"/>
      <c r="O94" s="203" t="s">
        <v>414</v>
      </c>
      <c r="P94" s="203" t="s">
        <v>415</v>
      </c>
      <c r="Q94" s="203">
        <v>2</v>
      </c>
      <c r="R94" s="203">
        <v>8</v>
      </c>
      <c r="S94" s="203">
        <f t="shared" si="16"/>
        <v>16</v>
      </c>
      <c r="T94" s="205" t="str">
        <f t="shared" si="17"/>
        <v>ALTO</v>
      </c>
      <c r="U94" s="204">
        <v>25</v>
      </c>
      <c r="V94" s="204">
        <f t="shared" si="18"/>
        <v>400</v>
      </c>
      <c r="W94" s="206" t="str">
        <f>+IF(AND(Q94*R94*U94&gt;=600,Q94*R94*U94&lt;=4000),"I",IF(AND(Q94*R94*U94&gt;=150,Q94*R94*U94&lt;=500),"II",IF(AND(Q94*R94*U94&gt;=40,Q94*R94*U94&lt;=120),"III",IF(AND(Q94*R94*U94&gt;=1,Q94*R94*U94&lt;=20),"IV",IF(AND(Q94*R94*U94&gt;=0,Q94*R94*U94&lt;=0.9),"IV","")))))</f>
        <v>II</v>
      </c>
      <c r="X94" s="207" t="str">
        <f t="shared" si="20"/>
        <v>NO ACEPTABLE O ACEPTABLE CON CONTROL ESPECIFICO</v>
      </c>
      <c r="Y94" s="208"/>
      <c r="Z94" s="208"/>
      <c r="AA94" s="203"/>
      <c r="AB94" s="203" t="s">
        <v>435</v>
      </c>
      <c r="AC94" s="209"/>
    </row>
    <row r="95" spans="2:29" s="159" customFormat="1" ht="123.75" customHeight="1" thickTop="1">
      <c r="B95" s="476"/>
      <c r="C95" s="451" t="s">
        <v>445</v>
      </c>
      <c r="D95" s="433" t="s">
        <v>463</v>
      </c>
      <c r="E95" s="226" t="s">
        <v>18</v>
      </c>
      <c r="F95" s="227"/>
      <c r="G95" s="435" t="s">
        <v>1</v>
      </c>
      <c r="H95" s="228" t="s">
        <v>37</v>
      </c>
      <c r="I95" s="229" t="s">
        <v>425</v>
      </c>
      <c r="J95" s="436" t="s">
        <v>56</v>
      </c>
      <c r="K95" s="436"/>
      <c r="L95" s="230">
        <v>5</v>
      </c>
      <c r="M95" s="230">
        <v>8</v>
      </c>
      <c r="N95" s="229" t="s">
        <v>65</v>
      </c>
      <c r="O95" s="229" t="s">
        <v>66</v>
      </c>
      <c r="P95" s="229" t="s">
        <v>65</v>
      </c>
      <c r="Q95" s="229">
        <v>2</v>
      </c>
      <c r="R95" s="229">
        <v>4</v>
      </c>
      <c r="S95" s="229">
        <f t="shared" si="16"/>
        <v>8</v>
      </c>
      <c r="T95" s="231" t="str">
        <f t="shared" si="17"/>
        <v>MEDIO</v>
      </c>
      <c r="U95" s="230">
        <v>10</v>
      </c>
      <c r="V95" s="230">
        <f t="shared" si="18"/>
        <v>80</v>
      </c>
      <c r="W95" s="232" t="str">
        <f t="shared" ref="W95:W102" si="24">+IF(AND(Q95*R95*U95&gt;=600,Q95*R95*U95&lt;=4000),"I",IF(AND(Q95*R95*U95&gt;=150,Q95*R95*U95&lt;=500),"II",IF(AND(Q95*R95*U95&gt;=40,Q95*R95*U95&lt;=120),"III",IF(AND(Q95*R95*U95&gt;=1,Q95*R95*U95&lt;=20),"IV",IF(AND(Q95*R95*U95&gt;=0,Q95*R95*U95&lt;=0.9),"IV","")))))</f>
        <v>III</v>
      </c>
      <c r="X95" s="233" t="str">
        <f t="shared" si="20"/>
        <v>MEJORABLE</v>
      </c>
      <c r="Y95" s="234"/>
      <c r="Z95" s="234"/>
      <c r="AA95" s="229"/>
      <c r="AB95" s="229" t="s">
        <v>426</v>
      </c>
      <c r="AC95" s="235"/>
    </row>
    <row r="96" spans="2:29" s="159" customFormat="1" ht="123.75">
      <c r="B96" s="476"/>
      <c r="C96" s="443"/>
      <c r="D96" s="427"/>
      <c r="E96" s="162" t="s">
        <v>18</v>
      </c>
      <c r="F96" s="163"/>
      <c r="G96" s="412"/>
      <c r="H96" s="164" t="s">
        <v>41</v>
      </c>
      <c r="I96" s="158" t="s">
        <v>427</v>
      </c>
      <c r="J96" s="401" t="s">
        <v>58</v>
      </c>
      <c r="K96" s="401"/>
      <c r="L96" s="158">
        <v>5</v>
      </c>
      <c r="M96" s="158">
        <v>8</v>
      </c>
      <c r="N96" s="165" t="s">
        <v>65</v>
      </c>
      <c r="O96" s="158" t="s">
        <v>68</v>
      </c>
      <c r="P96" s="158" t="s">
        <v>65</v>
      </c>
      <c r="Q96" s="158">
        <v>2</v>
      </c>
      <c r="R96" s="158">
        <v>4</v>
      </c>
      <c r="S96" s="158">
        <f t="shared" si="16"/>
        <v>8</v>
      </c>
      <c r="T96" s="166" t="str">
        <f t="shared" si="17"/>
        <v>MEDIO</v>
      </c>
      <c r="U96" s="165">
        <v>10</v>
      </c>
      <c r="V96" s="165">
        <f t="shared" si="18"/>
        <v>80</v>
      </c>
      <c r="W96" s="157" t="str">
        <f t="shared" si="24"/>
        <v>III</v>
      </c>
      <c r="X96" s="167" t="str">
        <f t="shared" si="20"/>
        <v>MEJORABLE</v>
      </c>
      <c r="Y96" s="168"/>
      <c r="Z96" s="168"/>
      <c r="AA96" s="158"/>
      <c r="AB96" s="158" t="s">
        <v>428</v>
      </c>
      <c r="AC96" s="174"/>
    </row>
    <row r="97" spans="2:29" s="159" customFormat="1" ht="135">
      <c r="B97" s="476"/>
      <c r="C97" s="443"/>
      <c r="D97" s="427"/>
      <c r="E97" s="162"/>
      <c r="F97" s="162" t="s">
        <v>18</v>
      </c>
      <c r="G97" s="164" t="s">
        <v>51</v>
      </c>
      <c r="H97" s="164" t="s">
        <v>406</v>
      </c>
      <c r="I97" s="158" t="s">
        <v>429</v>
      </c>
      <c r="J97" s="401" t="s">
        <v>73</v>
      </c>
      <c r="K97" s="401"/>
      <c r="L97" s="158">
        <v>5</v>
      </c>
      <c r="M97" s="158">
        <v>8</v>
      </c>
      <c r="N97" s="165" t="s">
        <v>65</v>
      </c>
      <c r="O97" s="158" t="s">
        <v>65</v>
      </c>
      <c r="P97" s="158" t="s">
        <v>74</v>
      </c>
      <c r="Q97" s="158">
        <v>2</v>
      </c>
      <c r="R97" s="158">
        <v>2</v>
      </c>
      <c r="S97" s="158">
        <f t="shared" si="16"/>
        <v>4</v>
      </c>
      <c r="T97" s="166" t="str">
        <f t="shared" si="17"/>
        <v>BAJO</v>
      </c>
      <c r="U97" s="165">
        <v>10</v>
      </c>
      <c r="V97" s="165">
        <f t="shared" si="18"/>
        <v>40</v>
      </c>
      <c r="W97" s="157" t="str">
        <f t="shared" si="24"/>
        <v>III</v>
      </c>
      <c r="X97" s="167" t="str">
        <f t="shared" si="20"/>
        <v>MEJORABLE</v>
      </c>
      <c r="Y97" s="168"/>
      <c r="Z97" s="168"/>
      <c r="AA97" s="158"/>
      <c r="AB97" s="158" t="s">
        <v>430</v>
      </c>
      <c r="AC97" s="538" t="s">
        <v>431</v>
      </c>
    </row>
    <row r="98" spans="2:29" s="159" customFormat="1" ht="115.5">
      <c r="B98" s="476"/>
      <c r="C98" s="443"/>
      <c r="D98" s="427"/>
      <c r="E98" s="162" t="s">
        <v>18</v>
      </c>
      <c r="F98" s="163"/>
      <c r="G98" s="412" t="s">
        <v>2</v>
      </c>
      <c r="H98" s="164" t="s">
        <v>59</v>
      </c>
      <c r="I98" s="158" t="s">
        <v>42</v>
      </c>
      <c r="J98" s="401" t="s">
        <v>43</v>
      </c>
      <c r="K98" s="401"/>
      <c r="L98" s="165">
        <v>5</v>
      </c>
      <c r="M98" s="165">
        <v>8</v>
      </c>
      <c r="N98" s="165" t="s">
        <v>65</v>
      </c>
      <c r="O98" s="158" t="s">
        <v>65</v>
      </c>
      <c r="P98" s="158" t="s">
        <v>50</v>
      </c>
      <c r="Q98" s="158">
        <v>2</v>
      </c>
      <c r="R98" s="158">
        <v>4</v>
      </c>
      <c r="S98" s="158">
        <f t="shared" si="16"/>
        <v>8</v>
      </c>
      <c r="T98" s="166" t="str">
        <f t="shared" si="17"/>
        <v>MEDIO</v>
      </c>
      <c r="U98" s="165">
        <v>10</v>
      </c>
      <c r="V98" s="165">
        <f t="shared" si="18"/>
        <v>80</v>
      </c>
      <c r="W98" s="157" t="str">
        <f t="shared" si="24"/>
        <v>III</v>
      </c>
      <c r="X98" s="167" t="str">
        <f t="shared" si="20"/>
        <v>MEJORABLE</v>
      </c>
      <c r="Y98" s="169"/>
      <c r="Z98" s="169"/>
      <c r="AA98" s="158"/>
      <c r="AB98" s="401" t="s">
        <v>432</v>
      </c>
      <c r="AC98" s="174"/>
    </row>
    <row r="99" spans="2:29" s="159" customFormat="1" ht="108">
      <c r="B99" s="476"/>
      <c r="C99" s="443"/>
      <c r="D99" s="427"/>
      <c r="E99" s="162"/>
      <c r="F99" s="162" t="s">
        <v>18</v>
      </c>
      <c r="G99" s="412"/>
      <c r="H99" s="164" t="s">
        <v>416</v>
      </c>
      <c r="I99" s="158" t="s">
        <v>417</v>
      </c>
      <c r="J99" s="401" t="s">
        <v>79</v>
      </c>
      <c r="K99" s="401"/>
      <c r="L99" s="165">
        <v>5</v>
      </c>
      <c r="M99" s="165">
        <v>8</v>
      </c>
      <c r="N99" s="165" t="s">
        <v>65</v>
      </c>
      <c r="O99" s="158" t="s">
        <v>65</v>
      </c>
      <c r="P99" s="158" t="s">
        <v>65</v>
      </c>
      <c r="Q99" s="158">
        <v>2</v>
      </c>
      <c r="R99" s="158">
        <v>4</v>
      </c>
      <c r="S99" s="158">
        <f t="shared" si="16"/>
        <v>8</v>
      </c>
      <c r="T99" s="166" t="str">
        <f t="shared" si="17"/>
        <v>MEDIO</v>
      </c>
      <c r="U99" s="165">
        <v>10</v>
      </c>
      <c r="V99" s="165">
        <f t="shared" si="18"/>
        <v>80</v>
      </c>
      <c r="W99" s="157" t="str">
        <f t="shared" si="24"/>
        <v>III</v>
      </c>
      <c r="X99" s="167" t="str">
        <f t="shared" si="20"/>
        <v>MEJORABLE</v>
      </c>
      <c r="Y99" s="169"/>
      <c r="Z99" s="169"/>
      <c r="AA99" s="158"/>
      <c r="AB99" s="401"/>
      <c r="AC99" s="174"/>
    </row>
    <row r="100" spans="2:29" s="159" customFormat="1" ht="77.25">
      <c r="B100" s="476"/>
      <c r="C100" s="443"/>
      <c r="D100" s="427"/>
      <c r="E100" s="162" t="s">
        <v>18</v>
      </c>
      <c r="F100" s="163"/>
      <c r="G100" s="412" t="s">
        <v>62</v>
      </c>
      <c r="H100" s="164" t="s">
        <v>44</v>
      </c>
      <c r="I100" s="158" t="s">
        <v>63</v>
      </c>
      <c r="J100" s="401" t="s">
        <v>47</v>
      </c>
      <c r="K100" s="401"/>
      <c r="L100" s="165">
        <v>5</v>
      </c>
      <c r="M100" s="165">
        <v>8</v>
      </c>
      <c r="N100" s="158" t="s">
        <v>65</v>
      </c>
      <c r="O100" s="158" t="s">
        <v>48</v>
      </c>
      <c r="P100" s="158" t="s">
        <v>65</v>
      </c>
      <c r="Q100" s="158">
        <v>2</v>
      </c>
      <c r="R100" s="158">
        <v>4</v>
      </c>
      <c r="S100" s="158">
        <f t="shared" si="16"/>
        <v>8</v>
      </c>
      <c r="T100" s="166" t="str">
        <f t="shared" si="17"/>
        <v>MEDIO</v>
      </c>
      <c r="U100" s="165">
        <v>10</v>
      </c>
      <c r="V100" s="165">
        <f t="shared" si="18"/>
        <v>80</v>
      </c>
      <c r="W100" s="157" t="str">
        <f t="shared" si="24"/>
        <v>III</v>
      </c>
      <c r="X100" s="167" t="str">
        <f t="shared" si="20"/>
        <v>MEJORABLE</v>
      </c>
      <c r="Y100" s="169"/>
      <c r="Z100" s="169"/>
      <c r="AA100" s="401" t="s">
        <v>501</v>
      </c>
      <c r="AB100" s="401" t="s">
        <v>433</v>
      </c>
      <c r="AC100" s="174"/>
    </row>
    <row r="101" spans="2:29" s="159" customFormat="1" ht="77.25">
      <c r="B101" s="476"/>
      <c r="C101" s="443"/>
      <c r="D101" s="427"/>
      <c r="E101" s="162" t="s">
        <v>18</v>
      </c>
      <c r="F101" s="163"/>
      <c r="G101" s="412"/>
      <c r="H101" s="164" t="s">
        <v>45</v>
      </c>
      <c r="I101" s="158" t="s">
        <v>69</v>
      </c>
      <c r="J101" s="401" t="s">
        <v>423</v>
      </c>
      <c r="K101" s="401"/>
      <c r="L101" s="165">
        <v>5</v>
      </c>
      <c r="M101" s="165">
        <v>8</v>
      </c>
      <c r="N101" s="158" t="s">
        <v>65</v>
      </c>
      <c r="O101" s="165" t="s">
        <v>65</v>
      </c>
      <c r="P101" s="158" t="s">
        <v>65</v>
      </c>
      <c r="Q101" s="158">
        <v>2</v>
      </c>
      <c r="R101" s="158">
        <v>4</v>
      </c>
      <c r="S101" s="158">
        <f t="shared" si="16"/>
        <v>8</v>
      </c>
      <c r="T101" s="166" t="str">
        <f t="shared" si="17"/>
        <v>MEDIO</v>
      </c>
      <c r="U101" s="165">
        <v>10</v>
      </c>
      <c r="V101" s="165">
        <f t="shared" si="18"/>
        <v>80</v>
      </c>
      <c r="W101" s="157" t="str">
        <f t="shared" si="24"/>
        <v>III</v>
      </c>
      <c r="X101" s="167" t="str">
        <f t="shared" si="20"/>
        <v>MEJORABLE</v>
      </c>
      <c r="Y101" s="169"/>
      <c r="Z101" s="169"/>
      <c r="AA101" s="401"/>
      <c r="AB101" s="401"/>
      <c r="AC101" s="174"/>
    </row>
    <row r="102" spans="2:29" s="159" customFormat="1" ht="56.25">
      <c r="B102" s="476"/>
      <c r="C102" s="443"/>
      <c r="D102" s="427"/>
      <c r="E102" s="162"/>
      <c r="F102" s="163"/>
      <c r="G102" s="164" t="s">
        <v>418</v>
      </c>
      <c r="H102" s="164" t="s">
        <v>419</v>
      </c>
      <c r="I102" s="158" t="s">
        <v>421</v>
      </c>
      <c r="J102" s="401" t="s">
        <v>420</v>
      </c>
      <c r="K102" s="401"/>
      <c r="L102" s="165">
        <v>5</v>
      </c>
      <c r="M102" s="165">
        <v>8</v>
      </c>
      <c r="N102" s="158" t="s">
        <v>422</v>
      </c>
      <c r="O102" s="165"/>
      <c r="P102" s="158"/>
      <c r="Q102" s="158">
        <v>2</v>
      </c>
      <c r="R102" s="158">
        <v>4</v>
      </c>
      <c r="S102" s="158">
        <f t="shared" si="16"/>
        <v>8</v>
      </c>
      <c r="T102" s="166" t="str">
        <f t="shared" si="17"/>
        <v>MEDIO</v>
      </c>
      <c r="U102" s="165">
        <v>10</v>
      </c>
      <c r="V102" s="165">
        <f t="shared" si="18"/>
        <v>80</v>
      </c>
      <c r="W102" s="157" t="str">
        <f t="shared" si="24"/>
        <v>III</v>
      </c>
      <c r="X102" s="167" t="str">
        <f t="shared" si="20"/>
        <v>MEJORABLE</v>
      </c>
      <c r="Y102" s="169"/>
      <c r="Z102" s="169"/>
      <c r="AA102" s="158"/>
      <c r="AB102" s="158" t="s">
        <v>487</v>
      </c>
      <c r="AC102" s="174"/>
    </row>
    <row r="103" spans="2:29" s="159" customFormat="1" ht="124.5" thickBot="1">
      <c r="B103" s="476"/>
      <c r="C103" s="452"/>
      <c r="D103" s="434"/>
      <c r="E103" s="175" t="s">
        <v>18</v>
      </c>
      <c r="F103" s="176"/>
      <c r="G103" s="177" t="s">
        <v>407</v>
      </c>
      <c r="H103" s="177" t="s">
        <v>410</v>
      </c>
      <c r="I103" s="178" t="s">
        <v>412</v>
      </c>
      <c r="J103" s="438" t="s">
        <v>413</v>
      </c>
      <c r="K103" s="438"/>
      <c r="L103" s="179">
        <v>5</v>
      </c>
      <c r="M103" s="179">
        <v>8</v>
      </c>
      <c r="N103" s="178"/>
      <c r="O103" s="178" t="s">
        <v>414</v>
      </c>
      <c r="P103" s="178" t="s">
        <v>415</v>
      </c>
      <c r="Q103" s="178">
        <v>2</v>
      </c>
      <c r="R103" s="178">
        <v>8</v>
      </c>
      <c r="S103" s="178">
        <f t="shared" si="16"/>
        <v>16</v>
      </c>
      <c r="T103" s="180" t="str">
        <f t="shared" si="17"/>
        <v>ALTO</v>
      </c>
      <c r="U103" s="179">
        <v>25</v>
      </c>
      <c r="V103" s="179">
        <f t="shared" si="18"/>
        <v>400</v>
      </c>
      <c r="W103" s="181" t="str">
        <f>+IF(AND(Q103*R103*U103&gt;=600,Q103*R103*U103&lt;=4000),"I",IF(AND(Q103*R103*U103&gt;=150,Q103*R103*U103&lt;=500),"II",IF(AND(Q103*R103*U103&gt;=40,Q103*R103*U103&lt;=120),"III",IF(AND(Q103*R103*U103&gt;=1,Q103*R103*U103&lt;=20),"IV",IF(AND(Q103*R103*U103&gt;=0,Q103*R103*U103&lt;=0.9),"IV","")))))</f>
        <v>II</v>
      </c>
      <c r="X103" s="182" t="str">
        <f t="shared" si="20"/>
        <v>NO ACEPTABLE O ACEPTABLE CON CONTROL ESPECIFICO</v>
      </c>
      <c r="Y103" s="183"/>
      <c r="Z103" s="183"/>
      <c r="AA103" s="178"/>
      <c r="AB103" s="178" t="s">
        <v>488</v>
      </c>
      <c r="AC103" s="184"/>
    </row>
    <row r="104" spans="2:29" s="159" customFormat="1" ht="123.75" customHeight="1" thickTop="1">
      <c r="B104" s="477" t="s">
        <v>447</v>
      </c>
      <c r="C104" s="459" t="s">
        <v>511</v>
      </c>
      <c r="D104" s="426" t="s">
        <v>464</v>
      </c>
      <c r="E104" s="185" t="s">
        <v>18</v>
      </c>
      <c r="F104" s="186"/>
      <c r="G104" s="421" t="s">
        <v>1</v>
      </c>
      <c r="H104" s="187" t="s">
        <v>37</v>
      </c>
      <c r="I104" s="188" t="s">
        <v>425</v>
      </c>
      <c r="J104" s="422" t="s">
        <v>56</v>
      </c>
      <c r="K104" s="422"/>
      <c r="L104" s="189">
        <v>8</v>
      </c>
      <c r="M104" s="189">
        <v>8</v>
      </c>
      <c r="N104" s="188" t="s">
        <v>65</v>
      </c>
      <c r="O104" s="188" t="s">
        <v>66</v>
      </c>
      <c r="P104" s="188" t="s">
        <v>65</v>
      </c>
      <c r="Q104" s="188">
        <v>2</v>
      </c>
      <c r="R104" s="188">
        <v>4</v>
      </c>
      <c r="S104" s="188">
        <f t="shared" si="16"/>
        <v>8</v>
      </c>
      <c r="T104" s="190" t="str">
        <f t="shared" si="17"/>
        <v>MEDIO</v>
      </c>
      <c r="U104" s="189">
        <v>10</v>
      </c>
      <c r="V104" s="189">
        <f t="shared" si="18"/>
        <v>80</v>
      </c>
      <c r="W104" s="191" t="str">
        <f t="shared" ref="W104:W111" si="25">+IF(AND(Q104*R104*U104&gt;=600,Q104*R104*U104&lt;=4000),"I",IF(AND(Q104*R104*U104&gt;=150,Q104*R104*U104&lt;=500),"II",IF(AND(Q104*R104*U104&gt;=40,Q104*R104*U104&lt;=120),"III",IF(AND(Q104*R104*U104&gt;=1,Q104*R104*U104&lt;=20),"IV",IF(AND(Q104*R104*U104&gt;=0,Q104*R104*U104&lt;=0.9),"IV","")))))</f>
        <v>III</v>
      </c>
      <c r="X104" s="192" t="str">
        <f t="shared" si="20"/>
        <v>MEJORABLE</v>
      </c>
      <c r="Y104" s="193"/>
      <c r="Z104" s="193"/>
      <c r="AA104" s="188"/>
      <c r="AB104" s="188" t="s">
        <v>426</v>
      </c>
      <c r="AC104" s="194"/>
    </row>
    <row r="105" spans="2:29" s="159" customFormat="1" ht="123.75">
      <c r="B105" s="477"/>
      <c r="C105" s="460"/>
      <c r="D105" s="427"/>
      <c r="E105" s="162" t="s">
        <v>18</v>
      </c>
      <c r="F105" s="163"/>
      <c r="G105" s="412"/>
      <c r="H105" s="164" t="s">
        <v>41</v>
      </c>
      <c r="I105" s="158" t="s">
        <v>427</v>
      </c>
      <c r="J105" s="401" t="s">
        <v>58</v>
      </c>
      <c r="K105" s="401"/>
      <c r="L105" s="158">
        <v>8</v>
      </c>
      <c r="M105" s="158">
        <v>8</v>
      </c>
      <c r="N105" s="165" t="s">
        <v>65</v>
      </c>
      <c r="O105" s="158" t="s">
        <v>68</v>
      </c>
      <c r="P105" s="158" t="s">
        <v>65</v>
      </c>
      <c r="Q105" s="158">
        <v>2</v>
      </c>
      <c r="R105" s="158">
        <v>4</v>
      </c>
      <c r="S105" s="158">
        <f t="shared" si="16"/>
        <v>8</v>
      </c>
      <c r="T105" s="166" t="str">
        <f t="shared" si="17"/>
        <v>MEDIO</v>
      </c>
      <c r="U105" s="165">
        <v>10</v>
      </c>
      <c r="V105" s="165">
        <f t="shared" si="18"/>
        <v>80</v>
      </c>
      <c r="W105" s="157" t="str">
        <f t="shared" si="25"/>
        <v>III</v>
      </c>
      <c r="X105" s="167" t="str">
        <f t="shared" si="20"/>
        <v>MEJORABLE</v>
      </c>
      <c r="Y105" s="168"/>
      <c r="Z105" s="168"/>
      <c r="AA105" s="158"/>
      <c r="AB105" s="158" t="s">
        <v>428</v>
      </c>
      <c r="AC105" s="174"/>
    </row>
    <row r="106" spans="2:29" s="159" customFormat="1" ht="135">
      <c r="B106" s="477"/>
      <c r="C106" s="460"/>
      <c r="D106" s="427"/>
      <c r="E106" s="162"/>
      <c r="F106" s="162" t="s">
        <v>18</v>
      </c>
      <c r="G106" s="164" t="s">
        <v>51</v>
      </c>
      <c r="H106" s="164" t="s">
        <v>406</v>
      </c>
      <c r="I106" s="158" t="s">
        <v>429</v>
      </c>
      <c r="J106" s="401" t="s">
        <v>73</v>
      </c>
      <c r="K106" s="401"/>
      <c r="L106" s="158">
        <v>8</v>
      </c>
      <c r="M106" s="158">
        <v>8</v>
      </c>
      <c r="N106" s="165" t="s">
        <v>65</v>
      </c>
      <c r="O106" s="158" t="s">
        <v>65</v>
      </c>
      <c r="P106" s="158" t="s">
        <v>74</v>
      </c>
      <c r="Q106" s="158">
        <v>2</v>
      </c>
      <c r="R106" s="158">
        <v>2</v>
      </c>
      <c r="S106" s="158">
        <f t="shared" si="16"/>
        <v>4</v>
      </c>
      <c r="T106" s="166" t="str">
        <f t="shared" si="17"/>
        <v>BAJO</v>
      </c>
      <c r="U106" s="165">
        <v>10</v>
      </c>
      <c r="V106" s="165">
        <f t="shared" si="18"/>
        <v>40</v>
      </c>
      <c r="W106" s="157" t="str">
        <f t="shared" si="25"/>
        <v>III</v>
      </c>
      <c r="X106" s="167" t="str">
        <f t="shared" si="20"/>
        <v>MEJORABLE</v>
      </c>
      <c r="Y106" s="168"/>
      <c r="Z106" s="168"/>
      <c r="AA106" s="158"/>
      <c r="AB106" s="158" t="s">
        <v>430</v>
      </c>
      <c r="AC106" s="538" t="s">
        <v>431</v>
      </c>
    </row>
    <row r="107" spans="2:29" s="159" customFormat="1" ht="115.5">
      <c r="B107" s="477"/>
      <c r="C107" s="460"/>
      <c r="D107" s="427"/>
      <c r="E107" s="162" t="s">
        <v>18</v>
      </c>
      <c r="F107" s="163"/>
      <c r="G107" s="412" t="s">
        <v>2</v>
      </c>
      <c r="H107" s="164" t="s">
        <v>59</v>
      </c>
      <c r="I107" s="158" t="s">
        <v>42</v>
      </c>
      <c r="J107" s="401" t="s">
        <v>43</v>
      </c>
      <c r="K107" s="401"/>
      <c r="L107" s="165">
        <v>8</v>
      </c>
      <c r="M107" s="165">
        <v>8</v>
      </c>
      <c r="N107" s="165" t="s">
        <v>65</v>
      </c>
      <c r="O107" s="158" t="s">
        <v>65</v>
      </c>
      <c r="P107" s="158" t="s">
        <v>50</v>
      </c>
      <c r="Q107" s="158">
        <v>2</v>
      </c>
      <c r="R107" s="158">
        <v>4</v>
      </c>
      <c r="S107" s="158">
        <f t="shared" si="16"/>
        <v>8</v>
      </c>
      <c r="T107" s="166" t="str">
        <f t="shared" si="17"/>
        <v>MEDIO</v>
      </c>
      <c r="U107" s="165">
        <v>10</v>
      </c>
      <c r="V107" s="165">
        <f t="shared" si="18"/>
        <v>80</v>
      </c>
      <c r="W107" s="157" t="str">
        <f t="shared" si="25"/>
        <v>III</v>
      </c>
      <c r="X107" s="167" t="str">
        <f t="shared" si="20"/>
        <v>MEJORABLE</v>
      </c>
      <c r="Y107" s="169"/>
      <c r="Z107" s="169"/>
      <c r="AA107" s="158"/>
      <c r="AB107" s="401" t="s">
        <v>432</v>
      </c>
      <c r="AC107" s="174"/>
    </row>
    <row r="108" spans="2:29" s="159" customFormat="1" ht="108">
      <c r="B108" s="477"/>
      <c r="C108" s="460"/>
      <c r="D108" s="427"/>
      <c r="E108" s="162"/>
      <c r="F108" s="162" t="s">
        <v>18</v>
      </c>
      <c r="G108" s="412"/>
      <c r="H108" s="164" t="s">
        <v>416</v>
      </c>
      <c r="I108" s="158" t="s">
        <v>417</v>
      </c>
      <c r="J108" s="401" t="s">
        <v>79</v>
      </c>
      <c r="K108" s="401"/>
      <c r="L108" s="165">
        <v>8</v>
      </c>
      <c r="M108" s="165">
        <v>8</v>
      </c>
      <c r="N108" s="165" t="s">
        <v>65</v>
      </c>
      <c r="O108" s="158" t="s">
        <v>65</v>
      </c>
      <c r="P108" s="158" t="s">
        <v>65</v>
      </c>
      <c r="Q108" s="158">
        <v>2</v>
      </c>
      <c r="R108" s="158">
        <v>4</v>
      </c>
      <c r="S108" s="158">
        <f t="shared" si="16"/>
        <v>8</v>
      </c>
      <c r="T108" s="166" t="str">
        <f t="shared" si="17"/>
        <v>MEDIO</v>
      </c>
      <c r="U108" s="165">
        <v>10</v>
      </c>
      <c r="V108" s="165">
        <f t="shared" si="18"/>
        <v>80</v>
      </c>
      <c r="W108" s="157" t="str">
        <f t="shared" si="25"/>
        <v>III</v>
      </c>
      <c r="X108" s="167" t="str">
        <f t="shared" si="20"/>
        <v>MEJORABLE</v>
      </c>
      <c r="Y108" s="169"/>
      <c r="Z108" s="169"/>
      <c r="AA108" s="158"/>
      <c r="AB108" s="401"/>
      <c r="AC108" s="174"/>
    </row>
    <row r="109" spans="2:29" s="159" customFormat="1" ht="77.25">
      <c r="B109" s="477"/>
      <c r="C109" s="460"/>
      <c r="D109" s="427"/>
      <c r="E109" s="162" t="s">
        <v>18</v>
      </c>
      <c r="F109" s="163"/>
      <c r="G109" s="412" t="s">
        <v>62</v>
      </c>
      <c r="H109" s="164" t="s">
        <v>44</v>
      </c>
      <c r="I109" s="158" t="s">
        <v>63</v>
      </c>
      <c r="J109" s="401" t="s">
        <v>47</v>
      </c>
      <c r="K109" s="401"/>
      <c r="L109" s="165">
        <v>8</v>
      </c>
      <c r="M109" s="165">
        <v>8</v>
      </c>
      <c r="N109" s="158" t="s">
        <v>65</v>
      </c>
      <c r="O109" s="158" t="s">
        <v>48</v>
      </c>
      <c r="P109" s="158" t="s">
        <v>65</v>
      </c>
      <c r="Q109" s="158">
        <v>2</v>
      </c>
      <c r="R109" s="158">
        <v>4</v>
      </c>
      <c r="S109" s="158">
        <f t="shared" si="16"/>
        <v>8</v>
      </c>
      <c r="T109" s="166" t="str">
        <f t="shared" si="17"/>
        <v>MEDIO</v>
      </c>
      <c r="U109" s="165">
        <v>10</v>
      </c>
      <c r="V109" s="165">
        <f t="shared" si="18"/>
        <v>80</v>
      </c>
      <c r="W109" s="157" t="str">
        <f t="shared" si="25"/>
        <v>III</v>
      </c>
      <c r="X109" s="167" t="str">
        <f t="shared" si="20"/>
        <v>MEJORABLE</v>
      </c>
      <c r="Y109" s="169"/>
      <c r="Z109" s="169"/>
      <c r="AA109" s="401" t="s">
        <v>501</v>
      </c>
      <c r="AB109" s="401" t="s">
        <v>433</v>
      </c>
      <c r="AC109" s="174"/>
    </row>
    <row r="110" spans="2:29" s="159" customFormat="1" ht="77.25">
      <c r="B110" s="477"/>
      <c r="C110" s="460"/>
      <c r="D110" s="427"/>
      <c r="E110" s="162" t="s">
        <v>18</v>
      </c>
      <c r="F110" s="163"/>
      <c r="G110" s="412"/>
      <c r="H110" s="164" t="s">
        <v>45</v>
      </c>
      <c r="I110" s="158" t="s">
        <v>69</v>
      </c>
      <c r="J110" s="401" t="s">
        <v>423</v>
      </c>
      <c r="K110" s="401"/>
      <c r="L110" s="165">
        <v>8</v>
      </c>
      <c r="M110" s="165">
        <v>8</v>
      </c>
      <c r="N110" s="158" t="s">
        <v>65</v>
      </c>
      <c r="O110" s="165" t="s">
        <v>65</v>
      </c>
      <c r="P110" s="158" t="s">
        <v>65</v>
      </c>
      <c r="Q110" s="158">
        <v>2</v>
      </c>
      <c r="R110" s="158">
        <v>4</v>
      </c>
      <c r="S110" s="158">
        <f t="shared" si="16"/>
        <v>8</v>
      </c>
      <c r="T110" s="166" t="str">
        <f t="shared" si="17"/>
        <v>MEDIO</v>
      </c>
      <c r="U110" s="165">
        <v>10</v>
      </c>
      <c r="V110" s="165">
        <f t="shared" si="18"/>
        <v>80</v>
      </c>
      <c r="W110" s="157" t="str">
        <f t="shared" si="25"/>
        <v>III</v>
      </c>
      <c r="X110" s="167" t="str">
        <f t="shared" si="20"/>
        <v>MEJORABLE</v>
      </c>
      <c r="Y110" s="169"/>
      <c r="Z110" s="169"/>
      <c r="AA110" s="401"/>
      <c r="AB110" s="401"/>
      <c r="AC110" s="174"/>
    </row>
    <row r="111" spans="2:29" s="159" customFormat="1" ht="56.25">
      <c r="B111" s="477"/>
      <c r="C111" s="460"/>
      <c r="D111" s="427"/>
      <c r="E111" s="162"/>
      <c r="F111" s="163"/>
      <c r="G111" s="164" t="s">
        <v>418</v>
      </c>
      <c r="H111" s="164" t="s">
        <v>419</v>
      </c>
      <c r="I111" s="158" t="s">
        <v>421</v>
      </c>
      <c r="J111" s="401" t="s">
        <v>420</v>
      </c>
      <c r="K111" s="401"/>
      <c r="L111" s="165">
        <v>8</v>
      </c>
      <c r="M111" s="165">
        <v>8</v>
      </c>
      <c r="N111" s="158" t="s">
        <v>422</v>
      </c>
      <c r="O111" s="165"/>
      <c r="P111" s="158"/>
      <c r="Q111" s="158">
        <v>2</v>
      </c>
      <c r="R111" s="158">
        <v>4</v>
      </c>
      <c r="S111" s="158">
        <f t="shared" si="16"/>
        <v>8</v>
      </c>
      <c r="T111" s="166" t="str">
        <f t="shared" si="17"/>
        <v>MEDIO</v>
      </c>
      <c r="U111" s="165">
        <v>10</v>
      </c>
      <c r="V111" s="165">
        <f t="shared" si="18"/>
        <v>80</v>
      </c>
      <c r="W111" s="157" t="str">
        <f t="shared" si="25"/>
        <v>III</v>
      </c>
      <c r="X111" s="167" t="str">
        <f t="shared" si="20"/>
        <v>MEJORABLE</v>
      </c>
      <c r="Y111" s="169"/>
      <c r="Z111" s="169"/>
      <c r="AA111" s="158"/>
      <c r="AB111" s="158" t="s">
        <v>487</v>
      </c>
      <c r="AC111" s="174"/>
    </row>
    <row r="112" spans="2:29" s="159" customFormat="1" ht="113.25" thickBot="1">
      <c r="B112" s="477"/>
      <c r="C112" s="461"/>
      <c r="D112" s="428"/>
      <c r="E112" s="200" t="s">
        <v>18</v>
      </c>
      <c r="F112" s="201"/>
      <c r="G112" s="202" t="s">
        <v>407</v>
      </c>
      <c r="H112" s="202" t="s">
        <v>410</v>
      </c>
      <c r="I112" s="203" t="s">
        <v>412</v>
      </c>
      <c r="J112" s="413" t="s">
        <v>413</v>
      </c>
      <c r="K112" s="413"/>
      <c r="L112" s="204">
        <v>8</v>
      </c>
      <c r="M112" s="204">
        <v>8</v>
      </c>
      <c r="N112" s="203"/>
      <c r="O112" s="203" t="s">
        <v>414</v>
      </c>
      <c r="P112" s="203" t="s">
        <v>415</v>
      </c>
      <c r="Q112" s="203">
        <v>2</v>
      </c>
      <c r="R112" s="203">
        <v>8</v>
      </c>
      <c r="S112" s="203">
        <f t="shared" si="16"/>
        <v>16</v>
      </c>
      <c r="T112" s="205" t="str">
        <f t="shared" si="17"/>
        <v>ALTO</v>
      </c>
      <c r="U112" s="204">
        <v>25</v>
      </c>
      <c r="V112" s="204">
        <f t="shared" si="18"/>
        <v>400</v>
      </c>
      <c r="W112" s="206" t="str">
        <f>+IF(AND(Q112*R112*U112&gt;=600,Q112*R112*U112&lt;=4000),"I",IF(AND(Q112*R112*U112&gt;=150,Q112*R112*U112&lt;=500),"II",IF(AND(Q112*R112*U112&gt;=40,Q112*R112*U112&lt;=120),"III",IF(AND(Q112*R112*U112&gt;=1,Q112*R112*U112&lt;=20),"IV",IF(AND(Q112*R112*U112&gt;=0,Q112*R112*U112&lt;=0.9),"IV","")))))</f>
        <v>II</v>
      </c>
      <c r="X112" s="207" t="str">
        <f t="shared" si="20"/>
        <v>NO ACEPTABLE O ACEPTABLE CON CONTROL ESPECIFICO</v>
      </c>
      <c r="Y112" s="208"/>
      <c r="Z112" s="208"/>
      <c r="AA112" s="203"/>
      <c r="AB112" s="203" t="s">
        <v>489</v>
      </c>
      <c r="AC112" s="209"/>
    </row>
    <row r="113" spans="2:29" s="159" customFormat="1" ht="123.75" customHeight="1" thickTop="1">
      <c r="B113" s="477"/>
      <c r="C113" s="462" t="s">
        <v>448</v>
      </c>
      <c r="D113" s="433" t="s">
        <v>199</v>
      </c>
      <c r="E113" s="226" t="s">
        <v>18</v>
      </c>
      <c r="F113" s="227"/>
      <c r="G113" s="435" t="s">
        <v>1</v>
      </c>
      <c r="H113" s="228" t="s">
        <v>37</v>
      </c>
      <c r="I113" s="229" t="s">
        <v>425</v>
      </c>
      <c r="J113" s="436" t="s">
        <v>56</v>
      </c>
      <c r="K113" s="436"/>
      <c r="L113" s="230">
        <v>8</v>
      </c>
      <c r="M113" s="230">
        <v>8</v>
      </c>
      <c r="N113" s="229" t="s">
        <v>65</v>
      </c>
      <c r="O113" s="229" t="s">
        <v>66</v>
      </c>
      <c r="P113" s="229" t="s">
        <v>65</v>
      </c>
      <c r="Q113" s="229">
        <v>2</v>
      </c>
      <c r="R113" s="229">
        <v>4</v>
      </c>
      <c r="S113" s="229">
        <f t="shared" si="16"/>
        <v>8</v>
      </c>
      <c r="T113" s="231" t="str">
        <f t="shared" si="17"/>
        <v>MEDIO</v>
      </c>
      <c r="U113" s="230">
        <v>10</v>
      </c>
      <c r="V113" s="230">
        <f t="shared" si="18"/>
        <v>80</v>
      </c>
      <c r="W113" s="232" t="str">
        <f t="shared" ref="W113:W120" si="26">+IF(AND(Q113*R113*U113&gt;=600,Q113*R113*U113&lt;=4000),"I",IF(AND(Q113*R113*U113&gt;=150,Q113*R113*U113&lt;=500),"II",IF(AND(Q113*R113*U113&gt;=40,Q113*R113*U113&lt;=120),"III",IF(AND(Q113*R113*U113&gt;=1,Q113*R113*U113&lt;=20),"IV",IF(AND(Q113*R113*U113&gt;=0,Q113*R113*U113&lt;=0.9),"IV","")))))</f>
        <v>III</v>
      </c>
      <c r="X113" s="233" t="str">
        <f t="shared" si="20"/>
        <v>MEJORABLE</v>
      </c>
      <c r="Y113" s="234"/>
      <c r="Z113" s="234"/>
      <c r="AA113" s="229"/>
      <c r="AB113" s="229" t="s">
        <v>426</v>
      </c>
      <c r="AC113" s="235"/>
    </row>
    <row r="114" spans="2:29" s="159" customFormat="1" ht="123.75">
      <c r="B114" s="477"/>
      <c r="C114" s="460"/>
      <c r="D114" s="427"/>
      <c r="E114" s="162" t="s">
        <v>18</v>
      </c>
      <c r="F114" s="163"/>
      <c r="G114" s="412"/>
      <c r="H114" s="164" t="s">
        <v>41</v>
      </c>
      <c r="I114" s="158" t="s">
        <v>427</v>
      </c>
      <c r="J114" s="401" t="s">
        <v>58</v>
      </c>
      <c r="K114" s="401"/>
      <c r="L114" s="158">
        <v>8</v>
      </c>
      <c r="M114" s="158">
        <v>8</v>
      </c>
      <c r="N114" s="165" t="s">
        <v>65</v>
      </c>
      <c r="O114" s="158" t="s">
        <v>68</v>
      </c>
      <c r="P114" s="158" t="s">
        <v>65</v>
      </c>
      <c r="Q114" s="158">
        <v>2</v>
      </c>
      <c r="R114" s="158">
        <v>4</v>
      </c>
      <c r="S114" s="158">
        <f t="shared" si="16"/>
        <v>8</v>
      </c>
      <c r="T114" s="166" t="str">
        <f t="shared" si="17"/>
        <v>MEDIO</v>
      </c>
      <c r="U114" s="165">
        <v>10</v>
      </c>
      <c r="V114" s="165">
        <f t="shared" si="18"/>
        <v>80</v>
      </c>
      <c r="W114" s="157" t="str">
        <f t="shared" si="26"/>
        <v>III</v>
      </c>
      <c r="X114" s="167" t="str">
        <f t="shared" si="20"/>
        <v>MEJORABLE</v>
      </c>
      <c r="Y114" s="168"/>
      <c r="Z114" s="168"/>
      <c r="AA114" s="158"/>
      <c r="AB114" s="158" t="s">
        <v>428</v>
      </c>
      <c r="AC114" s="174"/>
    </row>
    <row r="115" spans="2:29" s="159" customFormat="1" ht="135">
      <c r="B115" s="477"/>
      <c r="C115" s="460"/>
      <c r="D115" s="427"/>
      <c r="E115" s="162"/>
      <c r="F115" s="162" t="s">
        <v>18</v>
      </c>
      <c r="G115" s="164" t="s">
        <v>51</v>
      </c>
      <c r="H115" s="164" t="s">
        <v>406</v>
      </c>
      <c r="I115" s="158" t="s">
        <v>429</v>
      </c>
      <c r="J115" s="401" t="s">
        <v>73</v>
      </c>
      <c r="K115" s="401"/>
      <c r="L115" s="158">
        <v>8</v>
      </c>
      <c r="M115" s="158">
        <v>8</v>
      </c>
      <c r="N115" s="165" t="s">
        <v>65</v>
      </c>
      <c r="O115" s="158" t="s">
        <v>65</v>
      </c>
      <c r="P115" s="158" t="s">
        <v>74</v>
      </c>
      <c r="Q115" s="158">
        <v>2</v>
      </c>
      <c r="R115" s="158">
        <v>2</v>
      </c>
      <c r="S115" s="158">
        <f t="shared" si="16"/>
        <v>4</v>
      </c>
      <c r="T115" s="166" t="str">
        <f t="shared" si="17"/>
        <v>BAJO</v>
      </c>
      <c r="U115" s="165">
        <v>10</v>
      </c>
      <c r="V115" s="165">
        <f t="shared" si="18"/>
        <v>40</v>
      </c>
      <c r="W115" s="157" t="str">
        <f t="shared" si="26"/>
        <v>III</v>
      </c>
      <c r="X115" s="167" t="str">
        <f t="shared" si="20"/>
        <v>MEJORABLE</v>
      </c>
      <c r="Y115" s="168"/>
      <c r="Z115" s="168"/>
      <c r="AA115" s="158"/>
      <c r="AB115" s="158" t="s">
        <v>430</v>
      </c>
      <c r="AC115" s="538" t="s">
        <v>431</v>
      </c>
    </row>
    <row r="116" spans="2:29" s="159" customFormat="1" ht="115.5">
      <c r="B116" s="477"/>
      <c r="C116" s="460"/>
      <c r="D116" s="427"/>
      <c r="E116" s="162" t="s">
        <v>18</v>
      </c>
      <c r="F116" s="163"/>
      <c r="G116" s="412" t="s">
        <v>2</v>
      </c>
      <c r="H116" s="164" t="s">
        <v>59</v>
      </c>
      <c r="I116" s="158" t="s">
        <v>42</v>
      </c>
      <c r="J116" s="401" t="s">
        <v>43</v>
      </c>
      <c r="K116" s="401"/>
      <c r="L116" s="165">
        <v>8</v>
      </c>
      <c r="M116" s="165">
        <v>8</v>
      </c>
      <c r="N116" s="165" t="s">
        <v>65</v>
      </c>
      <c r="O116" s="158" t="s">
        <v>65</v>
      </c>
      <c r="P116" s="158" t="s">
        <v>50</v>
      </c>
      <c r="Q116" s="158">
        <v>2</v>
      </c>
      <c r="R116" s="158">
        <v>4</v>
      </c>
      <c r="S116" s="158">
        <f t="shared" si="16"/>
        <v>8</v>
      </c>
      <c r="T116" s="166" t="str">
        <f t="shared" si="17"/>
        <v>MEDIO</v>
      </c>
      <c r="U116" s="165">
        <v>10</v>
      </c>
      <c r="V116" s="165">
        <f t="shared" si="18"/>
        <v>80</v>
      </c>
      <c r="W116" s="157" t="str">
        <f t="shared" si="26"/>
        <v>III</v>
      </c>
      <c r="X116" s="167" t="str">
        <f t="shared" si="20"/>
        <v>MEJORABLE</v>
      </c>
      <c r="Y116" s="169"/>
      <c r="Z116" s="169"/>
      <c r="AA116" s="158"/>
      <c r="AB116" s="401" t="s">
        <v>432</v>
      </c>
      <c r="AC116" s="174"/>
    </row>
    <row r="117" spans="2:29" s="159" customFormat="1" ht="108">
      <c r="B117" s="477"/>
      <c r="C117" s="460"/>
      <c r="D117" s="427"/>
      <c r="E117" s="162"/>
      <c r="F117" s="162" t="s">
        <v>18</v>
      </c>
      <c r="G117" s="412"/>
      <c r="H117" s="164" t="s">
        <v>416</v>
      </c>
      <c r="I117" s="158" t="s">
        <v>417</v>
      </c>
      <c r="J117" s="401" t="s">
        <v>79</v>
      </c>
      <c r="K117" s="401"/>
      <c r="L117" s="165">
        <v>8</v>
      </c>
      <c r="M117" s="165">
        <v>8</v>
      </c>
      <c r="N117" s="165" t="s">
        <v>65</v>
      </c>
      <c r="O117" s="158" t="s">
        <v>65</v>
      </c>
      <c r="P117" s="158" t="s">
        <v>65</v>
      </c>
      <c r="Q117" s="158">
        <v>2</v>
      </c>
      <c r="R117" s="158">
        <v>4</v>
      </c>
      <c r="S117" s="158">
        <f t="shared" si="16"/>
        <v>8</v>
      </c>
      <c r="T117" s="166" t="str">
        <f t="shared" si="17"/>
        <v>MEDIO</v>
      </c>
      <c r="U117" s="165">
        <v>10</v>
      </c>
      <c r="V117" s="165">
        <f t="shared" si="18"/>
        <v>80</v>
      </c>
      <c r="W117" s="157" t="str">
        <f t="shared" si="26"/>
        <v>III</v>
      </c>
      <c r="X117" s="167" t="str">
        <f t="shared" si="20"/>
        <v>MEJORABLE</v>
      </c>
      <c r="Y117" s="169"/>
      <c r="Z117" s="169"/>
      <c r="AA117" s="158"/>
      <c r="AB117" s="401"/>
      <c r="AC117" s="174"/>
    </row>
    <row r="118" spans="2:29" s="159" customFormat="1" ht="77.25">
      <c r="B118" s="477"/>
      <c r="C118" s="460"/>
      <c r="D118" s="427"/>
      <c r="E118" s="162" t="s">
        <v>18</v>
      </c>
      <c r="F118" s="163"/>
      <c r="G118" s="412" t="s">
        <v>62</v>
      </c>
      <c r="H118" s="164" t="s">
        <v>44</v>
      </c>
      <c r="I118" s="158" t="s">
        <v>63</v>
      </c>
      <c r="J118" s="401" t="s">
        <v>47</v>
      </c>
      <c r="K118" s="401"/>
      <c r="L118" s="165">
        <v>8</v>
      </c>
      <c r="M118" s="165">
        <v>8</v>
      </c>
      <c r="N118" s="158" t="s">
        <v>65</v>
      </c>
      <c r="O118" s="158" t="s">
        <v>48</v>
      </c>
      <c r="P118" s="158" t="s">
        <v>65</v>
      </c>
      <c r="Q118" s="158">
        <v>2</v>
      </c>
      <c r="R118" s="158">
        <v>4</v>
      </c>
      <c r="S118" s="158">
        <f t="shared" si="16"/>
        <v>8</v>
      </c>
      <c r="T118" s="166" t="str">
        <f t="shared" si="17"/>
        <v>MEDIO</v>
      </c>
      <c r="U118" s="165">
        <v>10</v>
      </c>
      <c r="V118" s="165">
        <f t="shared" si="18"/>
        <v>80</v>
      </c>
      <c r="W118" s="157" t="str">
        <f t="shared" si="26"/>
        <v>III</v>
      </c>
      <c r="X118" s="167" t="str">
        <f t="shared" si="20"/>
        <v>MEJORABLE</v>
      </c>
      <c r="Y118" s="169"/>
      <c r="Z118" s="169"/>
      <c r="AA118" s="401" t="s">
        <v>501</v>
      </c>
      <c r="AB118" s="401" t="s">
        <v>433</v>
      </c>
      <c r="AC118" s="174"/>
    </row>
    <row r="119" spans="2:29" s="159" customFormat="1" ht="77.25">
      <c r="B119" s="477"/>
      <c r="C119" s="460"/>
      <c r="D119" s="427"/>
      <c r="E119" s="162" t="s">
        <v>18</v>
      </c>
      <c r="F119" s="163"/>
      <c r="G119" s="412"/>
      <c r="H119" s="164" t="s">
        <v>45</v>
      </c>
      <c r="I119" s="158" t="s">
        <v>69</v>
      </c>
      <c r="J119" s="401" t="s">
        <v>423</v>
      </c>
      <c r="K119" s="401"/>
      <c r="L119" s="165">
        <v>8</v>
      </c>
      <c r="M119" s="165">
        <v>8</v>
      </c>
      <c r="N119" s="158" t="s">
        <v>65</v>
      </c>
      <c r="O119" s="165" t="s">
        <v>65</v>
      </c>
      <c r="P119" s="158" t="s">
        <v>65</v>
      </c>
      <c r="Q119" s="158">
        <v>2</v>
      </c>
      <c r="R119" s="158">
        <v>4</v>
      </c>
      <c r="S119" s="158">
        <f t="shared" si="16"/>
        <v>8</v>
      </c>
      <c r="T119" s="166" t="str">
        <f t="shared" si="17"/>
        <v>MEDIO</v>
      </c>
      <c r="U119" s="165">
        <v>10</v>
      </c>
      <c r="V119" s="165">
        <f t="shared" si="18"/>
        <v>80</v>
      </c>
      <c r="W119" s="157" t="str">
        <f t="shared" si="26"/>
        <v>III</v>
      </c>
      <c r="X119" s="167" t="str">
        <f t="shared" si="20"/>
        <v>MEJORABLE</v>
      </c>
      <c r="Y119" s="169"/>
      <c r="Z119" s="169"/>
      <c r="AA119" s="401"/>
      <c r="AB119" s="401"/>
      <c r="AC119" s="174"/>
    </row>
    <row r="120" spans="2:29" s="159" customFormat="1" ht="56.25">
      <c r="B120" s="477"/>
      <c r="C120" s="460"/>
      <c r="D120" s="427"/>
      <c r="E120" s="162"/>
      <c r="F120" s="163"/>
      <c r="G120" s="164" t="s">
        <v>418</v>
      </c>
      <c r="H120" s="164" t="s">
        <v>419</v>
      </c>
      <c r="I120" s="158" t="s">
        <v>421</v>
      </c>
      <c r="J120" s="401" t="s">
        <v>420</v>
      </c>
      <c r="K120" s="401"/>
      <c r="L120" s="165">
        <v>8</v>
      </c>
      <c r="M120" s="165">
        <v>8</v>
      </c>
      <c r="N120" s="158" t="s">
        <v>422</v>
      </c>
      <c r="O120" s="165"/>
      <c r="P120" s="158"/>
      <c r="Q120" s="158">
        <v>2</v>
      </c>
      <c r="R120" s="158">
        <v>4</v>
      </c>
      <c r="S120" s="158">
        <f t="shared" si="16"/>
        <v>8</v>
      </c>
      <c r="T120" s="166" t="str">
        <f t="shared" si="17"/>
        <v>MEDIO</v>
      </c>
      <c r="U120" s="165">
        <v>10</v>
      </c>
      <c r="V120" s="165">
        <f t="shared" si="18"/>
        <v>80</v>
      </c>
      <c r="W120" s="157" t="str">
        <f t="shared" si="26"/>
        <v>III</v>
      </c>
      <c r="X120" s="167" t="str">
        <f t="shared" si="20"/>
        <v>MEJORABLE</v>
      </c>
      <c r="Y120" s="169"/>
      <c r="Z120" s="169"/>
      <c r="AA120" s="158"/>
      <c r="AB120" s="158" t="s">
        <v>487</v>
      </c>
      <c r="AC120" s="174"/>
    </row>
    <row r="121" spans="2:29" s="159" customFormat="1" ht="124.5" thickBot="1">
      <c r="B121" s="477"/>
      <c r="C121" s="463"/>
      <c r="D121" s="434"/>
      <c r="E121" s="175" t="s">
        <v>18</v>
      </c>
      <c r="F121" s="176"/>
      <c r="G121" s="177" t="s">
        <v>407</v>
      </c>
      <c r="H121" s="177" t="s">
        <v>410</v>
      </c>
      <c r="I121" s="178" t="s">
        <v>412</v>
      </c>
      <c r="J121" s="438" t="s">
        <v>413</v>
      </c>
      <c r="K121" s="438"/>
      <c r="L121" s="179">
        <v>8</v>
      </c>
      <c r="M121" s="179">
        <v>8</v>
      </c>
      <c r="N121" s="178"/>
      <c r="O121" s="178" t="s">
        <v>414</v>
      </c>
      <c r="P121" s="178" t="s">
        <v>415</v>
      </c>
      <c r="Q121" s="178">
        <v>2</v>
      </c>
      <c r="R121" s="178">
        <v>8</v>
      </c>
      <c r="S121" s="178">
        <f t="shared" si="16"/>
        <v>16</v>
      </c>
      <c r="T121" s="180" t="str">
        <f t="shared" si="17"/>
        <v>ALTO</v>
      </c>
      <c r="U121" s="179">
        <v>25</v>
      </c>
      <c r="V121" s="179">
        <f t="shared" si="18"/>
        <v>400</v>
      </c>
      <c r="W121" s="181" t="str">
        <f>+IF(AND(Q121*R121*U121&gt;=600,Q121*R121*U121&lt;=4000),"I",IF(AND(Q121*R121*U121&gt;=150,Q121*R121*U121&lt;=500),"II",IF(AND(Q121*R121*U121&gt;=40,Q121*R121*U121&lt;=120),"III",IF(AND(Q121*R121*U121&gt;=1,Q121*R121*U121&lt;=20),"IV",IF(AND(Q121*R121*U121&gt;=0,Q121*R121*U121&lt;=0.9),"IV","")))))</f>
        <v>II</v>
      </c>
      <c r="X121" s="182" t="str">
        <f t="shared" si="20"/>
        <v>NO ACEPTABLE O ACEPTABLE CON CONTROL ESPECIFICO</v>
      </c>
      <c r="Y121" s="183"/>
      <c r="Z121" s="183"/>
      <c r="AA121" s="178"/>
      <c r="AB121" s="178" t="s">
        <v>490</v>
      </c>
      <c r="AC121" s="184"/>
    </row>
    <row r="122" spans="2:29" s="159" customFormat="1" ht="123.75" customHeight="1" thickTop="1">
      <c r="B122" s="477"/>
      <c r="C122" s="459" t="s">
        <v>449</v>
      </c>
      <c r="D122" s="426" t="s">
        <v>464</v>
      </c>
      <c r="E122" s="185" t="s">
        <v>18</v>
      </c>
      <c r="F122" s="186"/>
      <c r="G122" s="421" t="s">
        <v>1</v>
      </c>
      <c r="H122" s="187" t="s">
        <v>37</v>
      </c>
      <c r="I122" s="188" t="s">
        <v>425</v>
      </c>
      <c r="J122" s="422" t="s">
        <v>56</v>
      </c>
      <c r="K122" s="422"/>
      <c r="L122" s="189">
        <v>12</v>
      </c>
      <c r="M122" s="189">
        <v>8</v>
      </c>
      <c r="N122" s="188" t="s">
        <v>65</v>
      </c>
      <c r="O122" s="188" t="s">
        <v>66</v>
      </c>
      <c r="P122" s="188" t="s">
        <v>65</v>
      </c>
      <c r="Q122" s="188">
        <v>2</v>
      </c>
      <c r="R122" s="188">
        <v>4</v>
      </c>
      <c r="S122" s="188">
        <f t="shared" si="16"/>
        <v>8</v>
      </c>
      <c r="T122" s="190" t="str">
        <f t="shared" si="17"/>
        <v>MEDIO</v>
      </c>
      <c r="U122" s="189">
        <v>10</v>
      </c>
      <c r="V122" s="189">
        <f t="shared" si="18"/>
        <v>80</v>
      </c>
      <c r="W122" s="191" t="str">
        <f t="shared" ref="W122:W129" si="27">+IF(AND(Q122*R122*U122&gt;=600,Q122*R122*U122&lt;=4000),"I",IF(AND(Q122*R122*U122&gt;=150,Q122*R122*U122&lt;=500),"II",IF(AND(Q122*R122*U122&gt;=40,Q122*R122*U122&lt;=120),"III",IF(AND(Q122*R122*U122&gt;=1,Q122*R122*U122&lt;=20),"IV",IF(AND(Q122*R122*U122&gt;=0,Q122*R122*U122&lt;=0.9),"IV","")))))</f>
        <v>III</v>
      </c>
      <c r="X122" s="192" t="str">
        <f t="shared" si="20"/>
        <v>MEJORABLE</v>
      </c>
      <c r="Y122" s="193"/>
      <c r="Z122" s="193"/>
      <c r="AA122" s="188"/>
      <c r="AB122" s="188" t="s">
        <v>426</v>
      </c>
      <c r="AC122" s="194"/>
    </row>
    <row r="123" spans="2:29" s="159" customFormat="1" ht="123.75">
      <c r="B123" s="477"/>
      <c r="C123" s="460"/>
      <c r="D123" s="427"/>
      <c r="E123" s="162" t="s">
        <v>18</v>
      </c>
      <c r="F123" s="163"/>
      <c r="G123" s="412"/>
      <c r="H123" s="164" t="s">
        <v>41</v>
      </c>
      <c r="I123" s="158" t="s">
        <v>427</v>
      </c>
      <c r="J123" s="401" t="s">
        <v>58</v>
      </c>
      <c r="K123" s="401"/>
      <c r="L123" s="158">
        <v>12</v>
      </c>
      <c r="M123" s="158">
        <v>8</v>
      </c>
      <c r="N123" s="165" t="s">
        <v>65</v>
      </c>
      <c r="O123" s="158" t="s">
        <v>68</v>
      </c>
      <c r="P123" s="158" t="s">
        <v>65</v>
      </c>
      <c r="Q123" s="158">
        <v>2</v>
      </c>
      <c r="R123" s="158">
        <v>4</v>
      </c>
      <c r="S123" s="158">
        <f t="shared" ref="S123:S186" si="28">Q123*R123</f>
        <v>8</v>
      </c>
      <c r="T123" s="166" t="str">
        <f t="shared" ref="T123:T186" si="29">IF(AND(S123&gt;=0,S123&lt;=4),"BAJO",IF(AND(S123&gt;=6,S123&lt;=8),"MEDIO",IF(AND(S123&gt;=10,S123&lt;=20),"ALTO",IF(AND(S123&gt;=24,S123&lt;=40),"MUYALTO"))))</f>
        <v>MEDIO</v>
      </c>
      <c r="U123" s="165">
        <v>10</v>
      </c>
      <c r="V123" s="165">
        <f t="shared" ref="V123:V186" si="30">S123*U123</f>
        <v>80</v>
      </c>
      <c r="W123" s="157" t="str">
        <f t="shared" si="27"/>
        <v>III</v>
      </c>
      <c r="X123" s="167" t="str">
        <f t="shared" ref="X123:X186" si="31">IF(W123="I","NO ACEPTABLE",IF(W123="II","NO ACEPTABLE O ACEPTABLE CON CONTROL ESPECIFICO",IF(W123="III","MEJORABLE",IF(W123="IV","ACEPTABLE"))))</f>
        <v>MEJORABLE</v>
      </c>
      <c r="Y123" s="168"/>
      <c r="Z123" s="168"/>
      <c r="AA123" s="158"/>
      <c r="AB123" s="158" t="s">
        <v>428</v>
      </c>
      <c r="AC123" s="174"/>
    </row>
    <row r="124" spans="2:29" s="159" customFormat="1" ht="135">
      <c r="B124" s="477"/>
      <c r="C124" s="460"/>
      <c r="D124" s="427"/>
      <c r="E124" s="162"/>
      <c r="F124" s="162" t="s">
        <v>18</v>
      </c>
      <c r="G124" s="164" t="s">
        <v>51</v>
      </c>
      <c r="H124" s="164" t="s">
        <v>406</v>
      </c>
      <c r="I124" s="158" t="s">
        <v>429</v>
      </c>
      <c r="J124" s="401" t="s">
        <v>73</v>
      </c>
      <c r="K124" s="401"/>
      <c r="L124" s="158">
        <v>12</v>
      </c>
      <c r="M124" s="158">
        <v>8</v>
      </c>
      <c r="N124" s="165" t="s">
        <v>65</v>
      </c>
      <c r="O124" s="158" t="s">
        <v>65</v>
      </c>
      <c r="P124" s="158" t="s">
        <v>74</v>
      </c>
      <c r="Q124" s="158">
        <v>2</v>
      </c>
      <c r="R124" s="158">
        <v>2</v>
      </c>
      <c r="S124" s="158">
        <f t="shared" si="28"/>
        <v>4</v>
      </c>
      <c r="T124" s="166" t="str">
        <f t="shared" si="29"/>
        <v>BAJO</v>
      </c>
      <c r="U124" s="165">
        <v>10</v>
      </c>
      <c r="V124" s="165">
        <f t="shared" si="30"/>
        <v>40</v>
      </c>
      <c r="W124" s="157" t="str">
        <f t="shared" si="27"/>
        <v>III</v>
      </c>
      <c r="X124" s="167" t="str">
        <f t="shared" si="31"/>
        <v>MEJORABLE</v>
      </c>
      <c r="Y124" s="168"/>
      <c r="Z124" s="168"/>
      <c r="AA124" s="158"/>
      <c r="AB124" s="158" t="s">
        <v>430</v>
      </c>
      <c r="AC124" s="538" t="s">
        <v>431</v>
      </c>
    </row>
    <row r="125" spans="2:29" s="159" customFormat="1" ht="115.5">
      <c r="B125" s="477"/>
      <c r="C125" s="460"/>
      <c r="D125" s="427"/>
      <c r="E125" s="162" t="s">
        <v>18</v>
      </c>
      <c r="F125" s="163"/>
      <c r="G125" s="412" t="s">
        <v>2</v>
      </c>
      <c r="H125" s="164" t="s">
        <v>59</v>
      </c>
      <c r="I125" s="158" t="s">
        <v>42</v>
      </c>
      <c r="J125" s="401" t="s">
        <v>43</v>
      </c>
      <c r="K125" s="401"/>
      <c r="L125" s="165">
        <v>12</v>
      </c>
      <c r="M125" s="165">
        <v>8</v>
      </c>
      <c r="N125" s="165" t="s">
        <v>65</v>
      </c>
      <c r="O125" s="158" t="s">
        <v>65</v>
      </c>
      <c r="P125" s="158" t="s">
        <v>50</v>
      </c>
      <c r="Q125" s="158">
        <v>2</v>
      </c>
      <c r="R125" s="158">
        <v>4</v>
      </c>
      <c r="S125" s="158">
        <f t="shared" si="28"/>
        <v>8</v>
      </c>
      <c r="T125" s="166" t="str">
        <f t="shared" si="29"/>
        <v>MEDIO</v>
      </c>
      <c r="U125" s="165">
        <v>10</v>
      </c>
      <c r="V125" s="165">
        <f t="shared" si="30"/>
        <v>80</v>
      </c>
      <c r="W125" s="157" t="str">
        <f t="shared" si="27"/>
        <v>III</v>
      </c>
      <c r="X125" s="167" t="str">
        <f t="shared" si="31"/>
        <v>MEJORABLE</v>
      </c>
      <c r="Y125" s="169"/>
      <c r="Z125" s="169"/>
      <c r="AA125" s="158"/>
      <c r="AB125" s="401" t="s">
        <v>432</v>
      </c>
      <c r="AC125" s="174"/>
    </row>
    <row r="126" spans="2:29" s="159" customFormat="1" ht="108">
      <c r="B126" s="477"/>
      <c r="C126" s="460"/>
      <c r="D126" s="427"/>
      <c r="E126" s="162"/>
      <c r="F126" s="162" t="s">
        <v>18</v>
      </c>
      <c r="G126" s="412"/>
      <c r="H126" s="164" t="s">
        <v>416</v>
      </c>
      <c r="I126" s="158" t="s">
        <v>417</v>
      </c>
      <c r="J126" s="401" t="s">
        <v>79</v>
      </c>
      <c r="K126" s="401"/>
      <c r="L126" s="165">
        <v>12</v>
      </c>
      <c r="M126" s="165">
        <v>8</v>
      </c>
      <c r="N126" s="165" t="s">
        <v>65</v>
      </c>
      <c r="O126" s="158" t="s">
        <v>65</v>
      </c>
      <c r="P126" s="158" t="s">
        <v>65</v>
      </c>
      <c r="Q126" s="158">
        <v>2</v>
      </c>
      <c r="R126" s="158">
        <v>4</v>
      </c>
      <c r="S126" s="158">
        <f t="shared" si="28"/>
        <v>8</v>
      </c>
      <c r="T126" s="166" t="str">
        <f t="shared" si="29"/>
        <v>MEDIO</v>
      </c>
      <c r="U126" s="165">
        <v>10</v>
      </c>
      <c r="V126" s="165">
        <f t="shared" si="30"/>
        <v>80</v>
      </c>
      <c r="W126" s="157" t="str">
        <f t="shared" si="27"/>
        <v>III</v>
      </c>
      <c r="X126" s="167" t="str">
        <f t="shared" si="31"/>
        <v>MEJORABLE</v>
      </c>
      <c r="Y126" s="169"/>
      <c r="Z126" s="169"/>
      <c r="AA126" s="158"/>
      <c r="AB126" s="401"/>
      <c r="AC126" s="174"/>
    </row>
    <row r="127" spans="2:29" s="159" customFormat="1" ht="77.25">
      <c r="B127" s="477"/>
      <c r="C127" s="460"/>
      <c r="D127" s="427"/>
      <c r="E127" s="162" t="s">
        <v>18</v>
      </c>
      <c r="F127" s="163"/>
      <c r="G127" s="412" t="s">
        <v>62</v>
      </c>
      <c r="H127" s="164" t="s">
        <v>44</v>
      </c>
      <c r="I127" s="158" t="s">
        <v>63</v>
      </c>
      <c r="J127" s="401" t="s">
        <v>47</v>
      </c>
      <c r="K127" s="401"/>
      <c r="L127" s="165">
        <v>12</v>
      </c>
      <c r="M127" s="165">
        <v>8</v>
      </c>
      <c r="N127" s="158" t="s">
        <v>65</v>
      </c>
      <c r="O127" s="158" t="s">
        <v>48</v>
      </c>
      <c r="P127" s="158" t="s">
        <v>65</v>
      </c>
      <c r="Q127" s="158">
        <v>2</v>
      </c>
      <c r="R127" s="158">
        <v>4</v>
      </c>
      <c r="S127" s="158">
        <f t="shared" si="28"/>
        <v>8</v>
      </c>
      <c r="T127" s="166" t="str">
        <f t="shared" si="29"/>
        <v>MEDIO</v>
      </c>
      <c r="U127" s="165">
        <v>10</v>
      </c>
      <c r="V127" s="165">
        <f t="shared" si="30"/>
        <v>80</v>
      </c>
      <c r="W127" s="157" t="str">
        <f t="shared" si="27"/>
        <v>III</v>
      </c>
      <c r="X127" s="167" t="str">
        <f t="shared" si="31"/>
        <v>MEJORABLE</v>
      </c>
      <c r="Y127" s="169"/>
      <c r="Z127" s="169"/>
      <c r="AA127" s="401" t="s">
        <v>501</v>
      </c>
      <c r="AB127" s="401" t="s">
        <v>433</v>
      </c>
      <c r="AC127" s="174"/>
    </row>
    <row r="128" spans="2:29" s="159" customFormat="1" ht="77.25">
      <c r="B128" s="477"/>
      <c r="C128" s="460"/>
      <c r="D128" s="427"/>
      <c r="E128" s="162" t="s">
        <v>18</v>
      </c>
      <c r="F128" s="163"/>
      <c r="G128" s="412"/>
      <c r="H128" s="164" t="s">
        <v>45</v>
      </c>
      <c r="I128" s="158" t="s">
        <v>69</v>
      </c>
      <c r="J128" s="401" t="s">
        <v>423</v>
      </c>
      <c r="K128" s="401"/>
      <c r="L128" s="165">
        <v>12</v>
      </c>
      <c r="M128" s="165">
        <v>8</v>
      </c>
      <c r="N128" s="158" t="s">
        <v>65</v>
      </c>
      <c r="O128" s="165" t="s">
        <v>65</v>
      </c>
      <c r="P128" s="158" t="s">
        <v>65</v>
      </c>
      <c r="Q128" s="158">
        <v>2</v>
      </c>
      <c r="R128" s="158">
        <v>4</v>
      </c>
      <c r="S128" s="158">
        <f t="shared" si="28"/>
        <v>8</v>
      </c>
      <c r="T128" s="166" t="str">
        <f t="shared" si="29"/>
        <v>MEDIO</v>
      </c>
      <c r="U128" s="165">
        <v>10</v>
      </c>
      <c r="V128" s="165">
        <f t="shared" si="30"/>
        <v>80</v>
      </c>
      <c r="W128" s="157" t="str">
        <f t="shared" si="27"/>
        <v>III</v>
      </c>
      <c r="X128" s="167" t="str">
        <f t="shared" si="31"/>
        <v>MEJORABLE</v>
      </c>
      <c r="Y128" s="169"/>
      <c r="Z128" s="169"/>
      <c r="AA128" s="401"/>
      <c r="AB128" s="401"/>
      <c r="AC128" s="174"/>
    </row>
    <row r="129" spans="2:29" s="159" customFormat="1" ht="56.25">
      <c r="B129" s="477"/>
      <c r="C129" s="460"/>
      <c r="D129" s="427"/>
      <c r="E129" s="162"/>
      <c r="F129" s="163"/>
      <c r="G129" s="164" t="s">
        <v>418</v>
      </c>
      <c r="H129" s="164" t="s">
        <v>419</v>
      </c>
      <c r="I129" s="158" t="s">
        <v>421</v>
      </c>
      <c r="J129" s="401" t="s">
        <v>420</v>
      </c>
      <c r="K129" s="401"/>
      <c r="L129" s="165">
        <v>12</v>
      </c>
      <c r="M129" s="165">
        <v>8</v>
      </c>
      <c r="N129" s="158" t="s">
        <v>422</v>
      </c>
      <c r="O129" s="165"/>
      <c r="P129" s="158"/>
      <c r="Q129" s="158">
        <v>2</v>
      </c>
      <c r="R129" s="158">
        <v>4</v>
      </c>
      <c r="S129" s="158">
        <f t="shared" si="28"/>
        <v>8</v>
      </c>
      <c r="T129" s="166" t="str">
        <f t="shared" si="29"/>
        <v>MEDIO</v>
      </c>
      <c r="U129" s="165">
        <v>10</v>
      </c>
      <c r="V129" s="165">
        <f t="shared" si="30"/>
        <v>80</v>
      </c>
      <c r="W129" s="157" t="str">
        <f t="shared" si="27"/>
        <v>III</v>
      </c>
      <c r="X129" s="167" t="str">
        <f t="shared" si="31"/>
        <v>MEJORABLE</v>
      </c>
      <c r="Y129" s="169"/>
      <c r="Z129" s="169"/>
      <c r="AA129" s="158"/>
      <c r="AB129" s="158" t="s">
        <v>434</v>
      </c>
      <c r="AC129" s="174"/>
    </row>
    <row r="130" spans="2:29" s="159" customFormat="1" ht="124.5" thickBot="1">
      <c r="B130" s="477"/>
      <c r="C130" s="461"/>
      <c r="D130" s="428"/>
      <c r="E130" s="200" t="s">
        <v>18</v>
      </c>
      <c r="F130" s="201"/>
      <c r="G130" s="202" t="s">
        <v>407</v>
      </c>
      <c r="H130" s="202" t="s">
        <v>410</v>
      </c>
      <c r="I130" s="203" t="s">
        <v>412</v>
      </c>
      <c r="J130" s="413" t="s">
        <v>413</v>
      </c>
      <c r="K130" s="413"/>
      <c r="L130" s="204">
        <v>12</v>
      </c>
      <c r="M130" s="204">
        <v>8</v>
      </c>
      <c r="N130" s="203"/>
      <c r="O130" s="203" t="s">
        <v>414</v>
      </c>
      <c r="P130" s="203" t="s">
        <v>415</v>
      </c>
      <c r="Q130" s="203">
        <v>2</v>
      </c>
      <c r="R130" s="203">
        <v>8</v>
      </c>
      <c r="S130" s="203">
        <f t="shared" si="28"/>
        <v>16</v>
      </c>
      <c r="T130" s="205" t="str">
        <f t="shared" si="29"/>
        <v>ALTO</v>
      </c>
      <c r="U130" s="204">
        <v>25</v>
      </c>
      <c r="V130" s="204">
        <f t="shared" si="30"/>
        <v>400</v>
      </c>
      <c r="W130" s="206" t="str">
        <f>+IF(AND(Q130*R130*U130&gt;=600,Q130*R130*U130&lt;=4000),"I",IF(AND(Q130*R130*U130&gt;=150,Q130*R130*U130&lt;=500),"II",IF(AND(Q130*R130*U130&gt;=40,Q130*R130*U130&lt;=120),"III",IF(AND(Q130*R130*U130&gt;=1,Q130*R130*U130&lt;=20),"IV",IF(AND(Q130*R130*U130&gt;=0,Q130*R130*U130&lt;=0.9),"IV","")))))</f>
        <v>II</v>
      </c>
      <c r="X130" s="207" t="str">
        <f t="shared" si="31"/>
        <v>NO ACEPTABLE O ACEPTABLE CON CONTROL ESPECIFICO</v>
      </c>
      <c r="Y130" s="208"/>
      <c r="Z130" s="208"/>
      <c r="AA130" s="203"/>
      <c r="AB130" s="203" t="s">
        <v>491</v>
      </c>
      <c r="AC130" s="209"/>
    </row>
    <row r="131" spans="2:29" s="159" customFormat="1" ht="123.75" customHeight="1" thickTop="1">
      <c r="B131" s="478" t="s">
        <v>455</v>
      </c>
      <c r="C131" s="464" t="s">
        <v>450</v>
      </c>
      <c r="D131" s="433" t="s">
        <v>465</v>
      </c>
      <c r="E131" s="226" t="s">
        <v>18</v>
      </c>
      <c r="F131" s="227"/>
      <c r="G131" s="435" t="s">
        <v>1</v>
      </c>
      <c r="H131" s="228" t="s">
        <v>37</v>
      </c>
      <c r="I131" s="229" t="s">
        <v>425</v>
      </c>
      <c r="J131" s="436" t="s">
        <v>56</v>
      </c>
      <c r="K131" s="436"/>
      <c r="L131" s="230">
        <v>18</v>
      </c>
      <c r="M131" s="230">
        <v>8</v>
      </c>
      <c r="N131" s="229" t="s">
        <v>65</v>
      </c>
      <c r="O131" s="229" t="s">
        <v>66</v>
      </c>
      <c r="P131" s="229" t="s">
        <v>65</v>
      </c>
      <c r="Q131" s="229">
        <v>2</v>
      </c>
      <c r="R131" s="229">
        <v>4</v>
      </c>
      <c r="S131" s="229">
        <f t="shared" si="28"/>
        <v>8</v>
      </c>
      <c r="T131" s="231" t="str">
        <f t="shared" si="29"/>
        <v>MEDIO</v>
      </c>
      <c r="U131" s="230">
        <v>10</v>
      </c>
      <c r="V131" s="230">
        <f t="shared" si="30"/>
        <v>80</v>
      </c>
      <c r="W131" s="232" t="str">
        <f t="shared" ref="W131:W138" si="32">+IF(AND(Q131*R131*U131&gt;=600,Q131*R131*U131&lt;=4000),"I",IF(AND(Q131*R131*U131&gt;=150,Q131*R131*U131&lt;=500),"II",IF(AND(Q131*R131*U131&gt;=40,Q131*R131*U131&lt;=120),"III",IF(AND(Q131*R131*U131&gt;=1,Q131*R131*U131&lt;=20),"IV",IF(AND(Q131*R131*U131&gt;=0,Q131*R131*U131&lt;=0.9),"IV","")))))</f>
        <v>III</v>
      </c>
      <c r="X131" s="233" t="str">
        <f t="shared" si="31"/>
        <v>MEJORABLE</v>
      </c>
      <c r="Y131" s="234"/>
      <c r="Z131" s="234"/>
      <c r="AA131" s="229"/>
      <c r="AB131" s="229" t="s">
        <v>426</v>
      </c>
      <c r="AC131" s="235"/>
    </row>
    <row r="132" spans="2:29" s="159" customFormat="1" ht="123.75">
      <c r="B132" s="478"/>
      <c r="C132" s="465"/>
      <c r="D132" s="427"/>
      <c r="E132" s="162" t="s">
        <v>18</v>
      </c>
      <c r="F132" s="163"/>
      <c r="G132" s="412"/>
      <c r="H132" s="164" t="s">
        <v>41</v>
      </c>
      <c r="I132" s="158" t="s">
        <v>427</v>
      </c>
      <c r="J132" s="401" t="s">
        <v>58</v>
      </c>
      <c r="K132" s="401"/>
      <c r="L132" s="158">
        <v>18</v>
      </c>
      <c r="M132" s="158">
        <v>8</v>
      </c>
      <c r="N132" s="165" t="s">
        <v>65</v>
      </c>
      <c r="O132" s="158" t="s">
        <v>68</v>
      </c>
      <c r="P132" s="158" t="s">
        <v>65</v>
      </c>
      <c r="Q132" s="158">
        <v>2</v>
      </c>
      <c r="R132" s="158">
        <v>4</v>
      </c>
      <c r="S132" s="158">
        <f t="shared" si="28"/>
        <v>8</v>
      </c>
      <c r="T132" s="166" t="str">
        <f t="shared" si="29"/>
        <v>MEDIO</v>
      </c>
      <c r="U132" s="165">
        <v>10</v>
      </c>
      <c r="V132" s="165">
        <f t="shared" si="30"/>
        <v>80</v>
      </c>
      <c r="W132" s="157" t="str">
        <f t="shared" si="32"/>
        <v>III</v>
      </c>
      <c r="X132" s="167" t="str">
        <f t="shared" si="31"/>
        <v>MEJORABLE</v>
      </c>
      <c r="Y132" s="168"/>
      <c r="Z132" s="168"/>
      <c r="AA132" s="158"/>
      <c r="AB132" s="158" t="s">
        <v>428</v>
      </c>
      <c r="AC132" s="174"/>
    </row>
    <row r="133" spans="2:29" s="159" customFormat="1" ht="135">
      <c r="B133" s="478"/>
      <c r="C133" s="465"/>
      <c r="D133" s="427"/>
      <c r="E133" s="162"/>
      <c r="F133" s="162" t="s">
        <v>18</v>
      </c>
      <c r="G133" s="164" t="s">
        <v>51</v>
      </c>
      <c r="H133" s="164" t="s">
        <v>406</v>
      </c>
      <c r="I133" s="158" t="s">
        <v>429</v>
      </c>
      <c r="J133" s="401" t="s">
        <v>73</v>
      </c>
      <c r="K133" s="401"/>
      <c r="L133" s="158">
        <v>18</v>
      </c>
      <c r="M133" s="158">
        <v>8</v>
      </c>
      <c r="N133" s="165" t="s">
        <v>65</v>
      </c>
      <c r="O133" s="158" t="s">
        <v>65</v>
      </c>
      <c r="P133" s="158" t="s">
        <v>74</v>
      </c>
      <c r="Q133" s="158">
        <v>2</v>
      </c>
      <c r="R133" s="158">
        <v>2</v>
      </c>
      <c r="S133" s="158">
        <f t="shared" si="28"/>
        <v>4</v>
      </c>
      <c r="T133" s="166" t="str">
        <f t="shared" si="29"/>
        <v>BAJO</v>
      </c>
      <c r="U133" s="165">
        <v>10</v>
      </c>
      <c r="V133" s="165">
        <f t="shared" si="30"/>
        <v>40</v>
      </c>
      <c r="W133" s="157" t="str">
        <f t="shared" si="32"/>
        <v>III</v>
      </c>
      <c r="X133" s="167" t="str">
        <f t="shared" si="31"/>
        <v>MEJORABLE</v>
      </c>
      <c r="Y133" s="168"/>
      <c r="Z133" s="168"/>
      <c r="AA133" s="158"/>
      <c r="AB133" s="158" t="s">
        <v>430</v>
      </c>
      <c r="AC133" s="538" t="s">
        <v>431</v>
      </c>
    </row>
    <row r="134" spans="2:29" s="159" customFormat="1" ht="115.5">
      <c r="B134" s="478"/>
      <c r="C134" s="465"/>
      <c r="D134" s="427"/>
      <c r="E134" s="162" t="s">
        <v>18</v>
      </c>
      <c r="F134" s="163"/>
      <c r="G134" s="412" t="s">
        <v>2</v>
      </c>
      <c r="H134" s="164" t="s">
        <v>59</v>
      </c>
      <c r="I134" s="158" t="s">
        <v>42</v>
      </c>
      <c r="J134" s="401" t="s">
        <v>43</v>
      </c>
      <c r="K134" s="401"/>
      <c r="L134" s="165">
        <v>18</v>
      </c>
      <c r="M134" s="165">
        <v>8</v>
      </c>
      <c r="N134" s="165" t="s">
        <v>65</v>
      </c>
      <c r="O134" s="158" t="s">
        <v>65</v>
      </c>
      <c r="P134" s="158" t="s">
        <v>50</v>
      </c>
      <c r="Q134" s="158">
        <v>2</v>
      </c>
      <c r="R134" s="158">
        <v>4</v>
      </c>
      <c r="S134" s="158">
        <f t="shared" si="28"/>
        <v>8</v>
      </c>
      <c r="T134" s="166" t="str">
        <f t="shared" si="29"/>
        <v>MEDIO</v>
      </c>
      <c r="U134" s="165">
        <v>10</v>
      </c>
      <c r="V134" s="165">
        <f t="shared" si="30"/>
        <v>80</v>
      </c>
      <c r="W134" s="157" t="str">
        <f t="shared" si="32"/>
        <v>III</v>
      </c>
      <c r="X134" s="167" t="str">
        <f t="shared" si="31"/>
        <v>MEJORABLE</v>
      </c>
      <c r="Y134" s="169"/>
      <c r="Z134" s="169"/>
      <c r="AA134" s="158"/>
      <c r="AB134" s="401" t="s">
        <v>432</v>
      </c>
      <c r="AC134" s="174"/>
    </row>
    <row r="135" spans="2:29" s="159" customFormat="1" ht="108">
      <c r="B135" s="478"/>
      <c r="C135" s="465"/>
      <c r="D135" s="427"/>
      <c r="E135" s="162"/>
      <c r="F135" s="162" t="s">
        <v>18</v>
      </c>
      <c r="G135" s="412"/>
      <c r="H135" s="164" t="s">
        <v>416</v>
      </c>
      <c r="I135" s="158" t="s">
        <v>417</v>
      </c>
      <c r="J135" s="401" t="s">
        <v>79</v>
      </c>
      <c r="K135" s="401"/>
      <c r="L135" s="165">
        <v>18</v>
      </c>
      <c r="M135" s="165">
        <v>8</v>
      </c>
      <c r="N135" s="165" t="s">
        <v>65</v>
      </c>
      <c r="O135" s="158" t="s">
        <v>65</v>
      </c>
      <c r="P135" s="158" t="s">
        <v>65</v>
      </c>
      <c r="Q135" s="158">
        <v>2</v>
      </c>
      <c r="R135" s="158">
        <v>4</v>
      </c>
      <c r="S135" s="158">
        <f t="shared" si="28"/>
        <v>8</v>
      </c>
      <c r="T135" s="166" t="str">
        <f t="shared" si="29"/>
        <v>MEDIO</v>
      </c>
      <c r="U135" s="165">
        <v>10</v>
      </c>
      <c r="V135" s="165">
        <f t="shared" si="30"/>
        <v>80</v>
      </c>
      <c r="W135" s="157" t="str">
        <f t="shared" si="32"/>
        <v>III</v>
      </c>
      <c r="X135" s="167" t="str">
        <f t="shared" si="31"/>
        <v>MEJORABLE</v>
      </c>
      <c r="Y135" s="169"/>
      <c r="Z135" s="169"/>
      <c r="AA135" s="158"/>
      <c r="AB135" s="401"/>
      <c r="AC135" s="174"/>
    </row>
    <row r="136" spans="2:29" s="159" customFormat="1" ht="77.25">
      <c r="B136" s="478"/>
      <c r="C136" s="465"/>
      <c r="D136" s="427"/>
      <c r="E136" s="162" t="s">
        <v>18</v>
      </c>
      <c r="F136" s="163"/>
      <c r="G136" s="412" t="s">
        <v>62</v>
      </c>
      <c r="H136" s="164" t="s">
        <v>44</v>
      </c>
      <c r="I136" s="158" t="s">
        <v>63</v>
      </c>
      <c r="J136" s="401" t="s">
        <v>47</v>
      </c>
      <c r="K136" s="401"/>
      <c r="L136" s="165">
        <v>18</v>
      </c>
      <c r="M136" s="165">
        <v>8</v>
      </c>
      <c r="N136" s="158" t="s">
        <v>65</v>
      </c>
      <c r="O136" s="158" t="s">
        <v>48</v>
      </c>
      <c r="P136" s="158" t="s">
        <v>65</v>
      </c>
      <c r="Q136" s="158">
        <v>2</v>
      </c>
      <c r="R136" s="158">
        <v>4</v>
      </c>
      <c r="S136" s="158">
        <f t="shared" si="28"/>
        <v>8</v>
      </c>
      <c r="T136" s="166" t="str">
        <f t="shared" si="29"/>
        <v>MEDIO</v>
      </c>
      <c r="U136" s="165">
        <v>10</v>
      </c>
      <c r="V136" s="165">
        <f t="shared" si="30"/>
        <v>80</v>
      </c>
      <c r="W136" s="157" t="str">
        <f t="shared" si="32"/>
        <v>III</v>
      </c>
      <c r="X136" s="167" t="str">
        <f t="shared" si="31"/>
        <v>MEJORABLE</v>
      </c>
      <c r="Y136" s="169"/>
      <c r="Z136" s="169"/>
      <c r="AA136" s="401" t="s">
        <v>501</v>
      </c>
      <c r="AB136" s="401" t="s">
        <v>433</v>
      </c>
      <c r="AC136" s="174"/>
    </row>
    <row r="137" spans="2:29" s="159" customFormat="1" ht="90" customHeight="1">
      <c r="B137" s="478"/>
      <c r="C137" s="465"/>
      <c r="D137" s="427"/>
      <c r="E137" s="162" t="s">
        <v>18</v>
      </c>
      <c r="F137" s="163"/>
      <c r="G137" s="412"/>
      <c r="H137" s="164" t="s">
        <v>45</v>
      </c>
      <c r="I137" s="158" t="s">
        <v>69</v>
      </c>
      <c r="J137" s="401" t="s">
        <v>423</v>
      </c>
      <c r="K137" s="401"/>
      <c r="L137" s="165">
        <v>18</v>
      </c>
      <c r="M137" s="165">
        <v>8</v>
      </c>
      <c r="N137" s="158" t="s">
        <v>65</v>
      </c>
      <c r="O137" s="165" t="s">
        <v>65</v>
      </c>
      <c r="P137" s="158" t="s">
        <v>65</v>
      </c>
      <c r="Q137" s="158">
        <v>2</v>
      </c>
      <c r="R137" s="158">
        <v>4</v>
      </c>
      <c r="S137" s="158">
        <f t="shared" si="28"/>
        <v>8</v>
      </c>
      <c r="T137" s="166" t="str">
        <f t="shared" si="29"/>
        <v>MEDIO</v>
      </c>
      <c r="U137" s="165">
        <v>10</v>
      </c>
      <c r="V137" s="165">
        <f t="shared" si="30"/>
        <v>80</v>
      </c>
      <c r="W137" s="157" t="str">
        <f t="shared" si="32"/>
        <v>III</v>
      </c>
      <c r="X137" s="167" t="str">
        <f t="shared" si="31"/>
        <v>MEJORABLE</v>
      </c>
      <c r="Y137" s="169"/>
      <c r="Z137" s="169"/>
      <c r="AA137" s="401"/>
      <c r="AB137" s="401"/>
      <c r="AC137" s="174"/>
    </row>
    <row r="138" spans="2:29" s="159" customFormat="1" ht="56.25">
      <c r="B138" s="478"/>
      <c r="C138" s="465"/>
      <c r="D138" s="427"/>
      <c r="E138" s="162"/>
      <c r="F138" s="163"/>
      <c r="G138" s="164" t="s">
        <v>418</v>
      </c>
      <c r="H138" s="164" t="s">
        <v>419</v>
      </c>
      <c r="I138" s="158" t="s">
        <v>421</v>
      </c>
      <c r="J138" s="401" t="s">
        <v>420</v>
      </c>
      <c r="K138" s="401"/>
      <c r="L138" s="165">
        <v>18</v>
      </c>
      <c r="M138" s="165">
        <v>8</v>
      </c>
      <c r="N138" s="158" t="s">
        <v>422</v>
      </c>
      <c r="O138" s="165"/>
      <c r="P138" s="158"/>
      <c r="Q138" s="158">
        <v>2</v>
      </c>
      <c r="R138" s="158">
        <v>4</v>
      </c>
      <c r="S138" s="158">
        <f t="shared" si="28"/>
        <v>8</v>
      </c>
      <c r="T138" s="166" t="str">
        <f t="shared" si="29"/>
        <v>MEDIO</v>
      </c>
      <c r="U138" s="165">
        <v>10</v>
      </c>
      <c r="V138" s="165">
        <f t="shared" si="30"/>
        <v>80</v>
      </c>
      <c r="W138" s="157" t="str">
        <f t="shared" si="32"/>
        <v>III</v>
      </c>
      <c r="X138" s="167" t="str">
        <f t="shared" si="31"/>
        <v>MEJORABLE</v>
      </c>
      <c r="Y138" s="169"/>
      <c r="Z138" s="169"/>
      <c r="AA138" s="158"/>
      <c r="AB138" s="158" t="s">
        <v>434</v>
      </c>
      <c r="AC138" s="174"/>
    </row>
    <row r="139" spans="2:29" s="159" customFormat="1" ht="124.5" thickBot="1">
      <c r="B139" s="478"/>
      <c r="C139" s="466"/>
      <c r="D139" s="434"/>
      <c r="E139" s="175" t="s">
        <v>18</v>
      </c>
      <c r="F139" s="176"/>
      <c r="G139" s="177" t="s">
        <v>407</v>
      </c>
      <c r="H139" s="177" t="s">
        <v>410</v>
      </c>
      <c r="I139" s="178" t="s">
        <v>412</v>
      </c>
      <c r="J139" s="438" t="s">
        <v>413</v>
      </c>
      <c r="K139" s="438"/>
      <c r="L139" s="179">
        <v>18</v>
      </c>
      <c r="M139" s="179">
        <v>8</v>
      </c>
      <c r="N139" s="178"/>
      <c r="O139" s="178" t="s">
        <v>414</v>
      </c>
      <c r="P139" s="178" t="s">
        <v>415</v>
      </c>
      <c r="Q139" s="178">
        <v>2</v>
      </c>
      <c r="R139" s="178">
        <v>8</v>
      </c>
      <c r="S139" s="178">
        <f t="shared" si="28"/>
        <v>16</v>
      </c>
      <c r="T139" s="180" t="str">
        <f t="shared" si="29"/>
        <v>ALTO</v>
      </c>
      <c r="U139" s="179">
        <v>25</v>
      </c>
      <c r="V139" s="179">
        <f t="shared" si="30"/>
        <v>400</v>
      </c>
      <c r="W139" s="181" t="str">
        <f>+IF(AND(Q139*R139*U139&gt;=600,Q139*R139*U139&lt;=4000),"I",IF(AND(Q139*R139*U139&gt;=150,Q139*R139*U139&lt;=500),"II",IF(AND(Q139*R139*U139&gt;=40,Q139*R139*U139&lt;=120),"III",IF(AND(Q139*R139*U139&gt;=1,Q139*R139*U139&lt;=20),"IV",IF(AND(Q139*R139*U139&gt;=0,Q139*R139*U139&lt;=0.9),"IV","")))))</f>
        <v>II</v>
      </c>
      <c r="X139" s="182" t="str">
        <f t="shared" si="31"/>
        <v>NO ACEPTABLE O ACEPTABLE CON CONTROL ESPECIFICO</v>
      </c>
      <c r="Y139" s="183"/>
      <c r="Z139" s="183"/>
      <c r="AA139" s="178"/>
      <c r="AB139" s="178" t="s">
        <v>491</v>
      </c>
      <c r="AC139" s="184"/>
    </row>
    <row r="140" spans="2:29" s="159" customFormat="1" ht="123.75" customHeight="1" thickTop="1">
      <c r="B140" s="478"/>
      <c r="C140" s="483" t="s">
        <v>451</v>
      </c>
      <c r="D140" s="426" t="s">
        <v>199</v>
      </c>
      <c r="E140" s="185" t="s">
        <v>18</v>
      </c>
      <c r="F140" s="186"/>
      <c r="G140" s="421" t="s">
        <v>1</v>
      </c>
      <c r="H140" s="187" t="s">
        <v>37</v>
      </c>
      <c r="I140" s="188" t="s">
        <v>425</v>
      </c>
      <c r="J140" s="422" t="s">
        <v>56</v>
      </c>
      <c r="K140" s="422"/>
      <c r="L140" s="189">
        <v>11</v>
      </c>
      <c r="M140" s="189">
        <v>8</v>
      </c>
      <c r="N140" s="188" t="s">
        <v>65</v>
      </c>
      <c r="O140" s="188" t="s">
        <v>66</v>
      </c>
      <c r="P140" s="188" t="s">
        <v>65</v>
      </c>
      <c r="Q140" s="188">
        <v>2</v>
      </c>
      <c r="R140" s="188">
        <v>4</v>
      </c>
      <c r="S140" s="188">
        <f t="shared" si="28"/>
        <v>8</v>
      </c>
      <c r="T140" s="190" t="str">
        <f t="shared" si="29"/>
        <v>MEDIO</v>
      </c>
      <c r="U140" s="189">
        <v>10</v>
      </c>
      <c r="V140" s="189">
        <f t="shared" si="30"/>
        <v>80</v>
      </c>
      <c r="W140" s="191" t="str">
        <f t="shared" ref="W140:W147" si="33">+IF(AND(Q140*R140*U140&gt;=600,Q140*R140*U140&lt;=4000),"I",IF(AND(Q140*R140*U140&gt;=150,Q140*R140*U140&lt;=500),"II",IF(AND(Q140*R140*U140&gt;=40,Q140*R140*U140&lt;=120),"III",IF(AND(Q140*R140*U140&gt;=1,Q140*R140*U140&lt;=20),"IV",IF(AND(Q140*R140*U140&gt;=0,Q140*R140*U140&lt;=0.9),"IV","")))))</f>
        <v>III</v>
      </c>
      <c r="X140" s="192" t="str">
        <f t="shared" si="31"/>
        <v>MEJORABLE</v>
      </c>
      <c r="Y140" s="193"/>
      <c r="Z140" s="193"/>
      <c r="AA140" s="188"/>
      <c r="AB140" s="188" t="s">
        <v>426</v>
      </c>
      <c r="AC140" s="194"/>
    </row>
    <row r="141" spans="2:29" s="159" customFormat="1" ht="123.75">
      <c r="B141" s="478"/>
      <c r="C141" s="465"/>
      <c r="D141" s="427"/>
      <c r="E141" s="162" t="s">
        <v>18</v>
      </c>
      <c r="F141" s="163"/>
      <c r="G141" s="412"/>
      <c r="H141" s="164" t="s">
        <v>41</v>
      </c>
      <c r="I141" s="158" t="s">
        <v>427</v>
      </c>
      <c r="J141" s="401" t="s">
        <v>58</v>
      </c>
      <c r="K141" s="401"/>
      <c r="L141" s="158">
        <v>11</v>
      </c>
      <c r="M141" s="158">
        <v>8</v>
      </c>
      <c r="N141" s="165" t="s">
        <v>65</v>
      </c>
      <c r="O141" s="158" t="s">
        <v>68</v>
      </c>
      <c r="P141" s="158" t="s">
        <v>65</v>
      </c>
      <c r="Q141" s="158">
        <v>2</v>
      </c>
      <c r="R141" s="158">
        <v>4</v>
      </c>
      <c r="S141" s="158">
        <f t="shared" si="28"/>
        <v>8</v>
      </c>
      <c r="T141" s="166" t="str">
        <f t="shared" si="29"/>
        <v>MEDIO</v>
      </c>
      <c r="U141" s="165">
        <v>10</v>
      </c>
      <c r="V141" s="165">
        <f t="shared" si="30"/>
        <v>80</v>
      </c>
      <c r="W141" s="157" t="str">
        <f t="shared" si="33"/>
        <v>III</v>
      </c>
      <c r="X141" s="167" t="str">
        <f t="shared" si="31"/>
        <v>MEJORABLE</v>
      </c>
      <c r="Y141" s="168"/>
      <c r="Z141" s="168"/>
      <c r="AA141" s="158"/>
      <c r="AB141" s="158" t="s">
        <v>428</v>
      </c>
      <c r="AC141" s="174"/>
    </row>
    <row r="142" spans="2:29" s="159" customFormat="1" ht="135">
      <c r="B142" s="478"/>
      <c r="C142" s="465"/>
      <c r="D142" s="427"/>
      <c r="E142" s="162"/>
      <c r="F142" s="162" t="s">
        <v>18</v>
      </c>
      <c r="G142" s="164" t="s">
        <v>51</v>
      </c>
      <c r="H142" s="164" t="s">
        <v>406</v>
      </c>
      <c r="I142" s="158" t="s">
        <v>429</v>
      </c>
      <c r="J142" s="401" t="s">
        <v>73</v>
      </c>
      <c r="K142" s="401"/>
      <c r="L142" s="158">
        <v>11</v>
      </c>
      <c r="M142" s="158">
        <v>8</v>
      </c>
      <c r="N142" s="165" t="s">
        <v>65</v>
      </c>
      <c r="O142" s="158" t="s">
        <v>65</v>
      </c>
      <c r="P142" s="158" t="s">
        <v>74</v>
      </c>
      <c r="Q142" s="158">
        <v>2</v>
      </c>
      <c r="R142" s="158">
        <v>2</v>
      </c>
      <c r="S142" s="158">
        <f t="shared" si="28"/>
        <v>4</v>
      </c>
      <c r="T142" s="166" t="str">
        <f t="shared" si="29"/>
        <v>BAJO</v>
      </c>
      <c r="U142" s="165">
        <v>10</v>
      </c>
      <c r="V142" s="165">
        <f t="shared" si="30"/>
        <v>40</v>
      </c>
      <c r="W142" s="157" t="str">
        <f t="shared" si="33"/>
        <v>III</v>
      </c>
      <c r="X142" s="167" t="str">
        <f t="shared" si="31"/>
        <v>MEJORABLE</v>
      </c>
      <c r="Y142" s="168"/>
      <c r="Z142" s="168"/>
      <c r="AA142" s="158"/>
      <c r="AB142" s="158" t="s">
        <v>430</v>
      </c>
      <c r="AC142" s="538" t="s">
        <v>431</v>
      </c>
    </row>
    <row r="143" spans="2:29" s="159" customFormat="1" ht="115.5">
      <c r="B143" s="478"/>
      <c r="C143" s="465"/>
      <c r="D143" s="427"/>
      <c r="E143" s="162" t="s">
        <v>18</v>
      </c>
      <c r="F143" s="163"/>
      <c r="G143" s="412" t="s">
        <v>2</v>
      </c>
      <c r="H143" s="164" t="s">
        <v>59</v>
      </c>
      <c r="I143" s="158" t="s">
        <v>42</v>
      </c>
      <c r="J143" s="401" t="s">
        <v>43</v>
      </c>
      <c r="K143" s="401"/>
      <c r="L143" s="165">
        <v>11</v>
      </c>
      <c r="M143" s="165">
        <v>8</v>
      </c>
      <c r="N143" s="165" t="s">
        <v>65</v>
      </c>
      <c r="O143" s="158" t="s">
        <v>65</v>
      </c>
      <c r="P143" s="158" t="s">
        <v>50</v>
      </c>
      <c r="Q143" s="158">
        <v>2</v>
      </c>
      <c r="R143" s="158">
        <v>4</v>
      </c>
      <c r="S143" s="158">
        <f t="shared" si="28"/>
        <v>8</v>
      </c>
      <c r="T143" s="166" t="str">
        <f t="shared" si="29"/>
        <v>MEDIO</v>
      </c>
      <c r="U143" s="165">
        <v>10</v>
      </c>
      <c r="V143" s="165">
        <f t="shared" si="30"/>
        <v>80</v>
      </c>
      <c r="W143" s="157" t="str">
        <f t="shared" si="33"/>
        <v>III</v>
      </c>
      <c r="X143" s="167" t="str">
        <f t="shared" si="31"/>
        <v>MEJORABLE</v>
      </c>
      <c r="Y143" s="169"/>
      <c r="Z143" s="169"/>
      <c r="AA143" s="158"/>
      <c r="AB143" s="401" t="s">
        <v>432</v>
      </c>
      <c r="AC143" s="174"/>
    </row>
    <row r="144" spans="2:29" s="159" customFormat="1" ht="108">
      <c r="B144" s="478"/>
      <c r="C144" s="465"/>
      <c r="D144" s="427"/>
      <c r="E144" s="162"/>
      <c r="F144" s="162" t="s">
        <v>18</v>
      </c>
      <c r="G144" s="412"/>
      <c r="H144" s="164" t="s">
        <v>416</v>
      </c>
      <c r="I144" s="158" t="s">
        <v>417</v>
      </c>
      <c r="J144" s="401" t="s">
        <v>79</v>
      </c>
      <c r="K144" s="401"/>
      <c r="L144" s="165">
        <v>11</v>
      </c>
      <c r="M144" s="165">
        <v>8</v>
      </c>
      <c r="N144" s="165" t="s">
        <v>65</v>
      </c>
      <c r="O144" s="158" t="s">
        <v>65</v>
      </c>
      <c r="P144" s="158" t="s">
        <v>65</v>
      </c>
      <c r="Q144" s="158">
        <v>2</v>
      </c>
      <c r="R144" s="158">
        <v>4</v>
      </c>
      <c r="S144" s="158">
        <f t="shared" si="28"/>
        <v>8</v>
      </c>
      <c r="T144" s="166" t="str">
        <f t="shared" si="29"/>
        <v>MEDIO</v>
      </c>
      <c r="U144" s="165">
        <v>10</v>
      </c>
      <c r="V144" s="165">
        <f t="shared" si="30"/>
        <v>80</v>
      </c>
      <c r="W144" s="157" t="str">
        <f t="shared" si="33"/>
        <v>III</v>
      </c>
      <c r="X144" s="167" t="str">
        <f t="shared" si="31"/>
        <v>MEJORABLE</v>
      </c>
      <c r="Y144" s="169"/>
      <c r="Z144" s="169"/>
      <c r="AA144" s="158"/>
      <c r="AB144" s="401"/>
      <c r="AC144" s="174"/>
    </row>
    <row r="145" spans="2:29" s="159" customFormat="1" ht="77.25">
      <c r="B145" s="478"/>
      <c r="C145" s="465"/>
      <c r="D145" s="427"/>
      <c r="E145" s="162" t="s">
        <v>18</v>
      </c>
      <c r="F145" s="163"/>
      <c r="G145" s="412" t="s">
        <v>62</v>
      </c>
      <c r="H145" s="164" t="s">
        <v>44</v>
      </c>
      <c r="I145" s="158" t="s">
        <v>63</v>
      </c>
      <c r="J145" s="401" t="s">
        <v>47</v>
      </c>
      <c r="K145" s="401"/>
      <c r="L145" s="165">
        <v>11</v>
      </c>
      <c r="M145" s="165">
        <v>8</v>
      </c>
      <c r="N145" s="158" t="s">
        <v>65</v>
      </c>
      <c r="O145" s="158" t="s">
        <v>48</v>
      </c>
      <c r="P145" s="158" t="s">
        <v>65</v>
      </c>
      <c r="Q145" s="158">
        <v>2</v>
      </c>
      <c r="R145" s="158">
        <v>4</v>
      </c>
      <c r="S145" s="158">
        <f t="shared" si="28"/>
        <v>8</v>
      </c>
      <c r="T145" s="166" t="str">
        <f t="shared" si="29"/>
        <v>MEDIO</v>
      </c>
      <c r="U145" s="165">
        <v>10</v>
      </c>
      <c r="V145" s="165">
        <f t="shared" si="30"/>
        <v>80</v>
      </c>
      <c r="W145" s="157" t="str">
        <f t="shared" si="33"/>
        <v>III</v>
      </c>
      <c r="X145" s="167" t="str">
        <f t="shared" si="31"/>
        <v>MEJORABLE</v>
      </c>
      <c r="Y145" s="169"/>
      <c r="Z145" s="169"/>
      <c r="AA145" s="401" t="s">
        <v>501</v>
      </c>
      <c r="AB145" s="401" t="s">
        <v>433</v>
      </c>
      <c r="AC145" s="174"/>
    </row>
    <row r="146" spans="2:29" s="159" customFormat="1" ht="90" customHeight="1">
      <c r="B146" s="478"/>
      <c r="C146" s="465"/>
      <c r="D146" s="427"/>
      <c r="E146" s="162" t="s">
        <v>18</v>
      </c>
      <c r="F146" s="163"/>
      <c r="G146" s="412"/>
      <c r="H146" s="164" t="s">
        <v>45</v>
      </c>
      <c r="I146" s="158" t="s">
        <v>69</v>
      </c>
      <c r="J146" s="401" t="s">
        <v>423</v>
      </c>
      <c r="K146" s="401"/>
      <c r="L146" s="165">
        <v>11</v>
      </c>
      <c r="M146" s="165">
        <v>8</v>
      </c>
      <c r="N146" s="158" t="s">
        <v>65</v>
      </c>
      <c r="O146" s="165" t="s">
        <v>65</v>
      </c>
      <c r="P146" s="158" t="s">
        <v>65</v>
      </c>
      <c r="Q146" s="158">
        <v>2</v>
      </c>
      <c r="R146" s="158">
        <v>4</v>
      </c>
      <c r="S146" s="158">
        <f t="shared" si="28"/>
        <v>8</v>
      </c>
      <c r="T146" s="166" t="str">
        <f t="shared" si="29"/>
        <v>MEDIO</v>
      </c>
      <c r="U146" s="165">
        <v>10</v>
      </c>
      <c r="V146" s="165">
        <f t="shared" si="30"/>
        <v>80</v>
      </c>
      <c r="W146" s="157" t="str">
        <f t="shared" si="33"/>
        <v>III</v>
      </c>
      <c r="X146" s="167" t="str">
        <f t="shared" si="31"/>
        <v>MEJORABLE</v>
      </c>
      <c r="Y146" s="169"/>
      <c r="Z146" s="169"/>
      <c r="AA146" s="401"/>
      <c r="AB146" s="401"/>
      <c r="AC146" s="174"/>
    </row>
    <row r="147" spans="2:29" s="159" customFormat="1" ht="56.25">
      <c r="B147" s="478"/>
      <c r="C147" s="465"/>
      <c r="D147" s="427"/>
      <c r="E147" s="162"/>
      <c r="F147" s="163"/>
      <c r="G147" s="164" t="s">
        <v>418</v>
      </c>
      <c r="H147" s="164" t="s">
        <v>419</v>
      </c>
      <c r="I147" s="158" t="s">
        <v>421</v>
      </c>
      <c r="J147" s="401" t="s">
        <v>420</v>
      </c>
      <c r="K147" s="401"/>
      <c r="L147" s="165">
        <v>11</v>
      </c>
      <c r="M147" s="165">
        <v>8</v>
      </c>
      <c r="N147" s="158" t="s">
        <v>422</v>
      </c>
      <c r="O147" s="165"/>
      <c r="P147" s="158"/>
      <c r="Q147" s="158">
        <v>2</v>
      </c>
      <c r="R147" s="158">
        <v>4</v>
      </c>
      <c r="S147" s="158">
        <f t="shared" si="28"/>
        <v>8</v>
      </c>
      <c r="T147" s="166" t="str">
        <f t="shared" si="29"/>
        <v>MEDIO</v>
      </c>
      <c r="U147" s="165">
        <v>10</v>
      </c>
      <c r="V147" s="165">
        <f t="shared" si="30"/>
        <v>80</v>
      </c>
      <c r="W147" s="157" t="str">
        <f t="shared" si="33"/>
        <v>III</v>
      </c>
      <c r="X147" s="167" t="str">
        <f t="shared" si="31"/>
        <v>MEJORABLE</v>
      </c>
      <c r="Y147" s="169"/>
      <c r="Z147" s="169"/>
      <c r="AA147" s="158"/>
      <c r="AB147" s="158" t="s">
        <v>434</v>
      </c>
      <c r="AC147" s="174"/>
    </row>
    <row r="148" spans="2:29" s="159" customFormat="1" ht="124.5" thickBot="1">
      <c r="B148" s="478"/>
      <c r="C148" s="484"/>
      <c r="D148" s="428"/>
      <c r="E148" s="200" t="s">
        <v>18</v>
      </c>
      <c r="F148" s="201"/>
      <c r="G148" s="202" t="s">
        <v>407</v>
      </c>
      <c r="H148" s="202" t="s">
        <v>410</v>
      </c>
      <c r="I148" s="203" t="s">
        <v>412</v>
      </c>
      <c r="J148" s="413" t="s">
        <v>413</v>
      </c>
      <c r="K148" s="413"/>
      <c r="L148" s="204">
        <v>11</v>
      </c>
      <c r="M148" s="204">
        <v>8</v>
      </c>
      <c r="N148" s="203"/>
      <c r="O148" s="203" t="s">
        <v>414</v>
      </c>
      <c r="P148" s="203" t="s">
        <v>415</v>
      </c>
      <c r="Q148" s="203">
        <v>2</v>
      </c>
      <c r="R148" s="203">
        <v>8</v>
      </c>
      <c r="S148" s="203">
        <f t="shared" si="28"/>
        <v>16</v>
      </c>
      <c r="T148" s="205" t="str">
        <f t="shared" si="29"/>
        <v>ALTO</v>
      </c>
      <c r="U148" s="204">
        <v>25</v>
      </c>
      <c r="V148" s="204">
        <f t="shared" si="30"/>
        <v>400</v>
      </c>
      <c r="W148" s="206" t="str">
        <f>+IF(AND(Q148*R148*U148&gt;=600,Q148*R148*U148&lt;=4000),"I",IF(AND(Q148*R148*U148&gt;=150,Q148*R148*U148&lt;=500),"II",IF(AND(Q148*R148*U148&gt;=40,Q148*R148*U148&lt;=120),"III",IF(AND(Q148*R148*U148&gt;=1,Q148*R148*U148&lt;=20),"IV",IF(AND(Q148*R148*U148&gt;=0,Q148*R148*U148&lt;=0.9),"IV","")))))</f>
        <v>II</v>
      </c>
      <c r="X148" s="207" t="str">
        <f t="shared" si="31"/>
        <v>NO ACEPTABLE O ACEPTABLE CON CONTROL ESPECIFICO</v>
      </c>
      <c r="Y148" s="208"/>
      <c r="Z148" s="208"/>
      <c r="AA148" s="203"/>
      <c r="AB148" s="203" t="s">
        <v>491</v>
      </c>
      <c r="AC148" s="209"/>
    </row>
    <row r="149" spans="2:29" s="159" customFormat="1" ht="123.75" customHeight="1" thickTop="1">
      <c r="B149" s="478"/>
      <c r="C149" s="464" t="s">
        <v>452</v>
      </c>
      <c r="D149" s="433" t="s">
        <v>199</v>
      </c>
      <c r="E149" s="226" t="s">
        <v>18</v>
      </c>
      <c r="F149" s="227"/>
      <c r="G149" s="435" t="s">
        <v>1</v>
      </c>
      <c r="H149" s="228" t="s">
        <v>37</v>
      </c>
      <c r="I149" s="229" t="s">
        <v>425</v>
      </c>
      <c r="J149" s="436" t="s">
        <v>56</v>
      </c>
      <c r="K149" s="436"/>
      <c r="L149" s="230">
        <v>15</v>
      </c>
      <c r="M149" s="230">
        <v>8</v>
      </c>
      <c r="N149" s="229" t="s">
        <v>65</v>
      </c>
      <c r="O149" s="229" t="s">
        <v>66</v>
      </c>
      <c r="P149" s="229" t="s">
        <v>65</v>
      </c>
      <c r="Q149" s="229">
        <v>2</v>
      </c>
      <c r="R149" s="229">
        <v>4</v>
      </c>
      <c r="S149" s="229">
        <f t="shared" si="28"/>
        <v>8</v>
      </c>
      <c r="T149" s="231" t="str">
        <f t="shared" si="29"/>
        <v>MEDIO</v>
      </c>
      <c r="U149" s="230">
        <v>10</v>
      </c>
      <c r="V149" s="230">
        <f t="shared" si="30"/>
        <v>80</v>
      </c>
      <c r="W149" s="232" t="str">
        <f t="shared" ref="W149:W156" si="34">+IF(AND(Q149*R149*U149&gt;=600,Q149*R149*U149&lt;=4000),"I",IF(AND(Q149*R149*U149&gt;=150,Q149*R149*U149&lt;=500),"II",IF(AND(Q149*R149*U149&gt;=40,Q149*R149*U149&lt;=120),"III",IF(AND(Q149*R149*U149&gt;=1,Q149*R149*U149&lt;=20),"IV",IF(AND(Q149*R149*U149&gt;=0,Q149*R149*U149&lt;=0.9),"IV","")))))</f>
        <v>III</v>
      </c>
      <c r="X149" s="233" t="str">
        <f t="shared" si="31"/>
        <v>MEJORABLE</v>
      </c>
      <c r="Y149" s="234"/>
      <c r="Z149" s="234"/>
      <c r="AA149" s="229"/>
      <c r="AB149" s="229" t="s">
        <v>426</v>
      </c>
      <c r="AC149" s="235"/>
    </row>
    <row r="150" spans="2:29" s="159" customFormat="1" ht="123.75">
      <c r="B150" s="478"/>
      <c r="C150" s="465"/>
      <c r="D150" s="427"/>
      <c r="E150" s="162" t="s">
        <v>18</v>
      </c>
      <c r="F150" s="163"/>
      <c r="G150" s="412"/>
      <c r="H150" s="164" t="s">
        <v>41</v>
      </c>
      <c r="I150" s="158" t="s">
        <v>427</v>
      </c>
      <c r="J150" s="401" t="s">
        <v>58</v>
      </c>
      <c r="K150" s="401"/>
      <c r="L150" s="158">
        <v>15</v>
      </c>
      <c r="M150" s="158">
        <v>8</v>
      </c>
      <c r="N150" s="165" t="s">
        <v>65</v>
      </c>
      <c r="O150" s="158" t="s">
        <v>68</v>
      </c>
      <c r="P150" s="158" t="s">
        <v>65</v>
      </c>
      <c r="Q150" s="158">
        <v>2</v>
      </c>
      <c r="R150" s="158">
        <v>4</v>
      </c>
      <c r="S150" s="158">
        <f t="shared" si="28"/>
        <v>8</v>
      </c>
      <c r="T150" s="166" t="str">
        <f t="shared" si="29"/>
        <v>MEDIO</v>
      </c>
      <c r="U150" s="165">
        <v>10</v>
      </c>
      <c r="V150" s="165">
        <f t="shared" si="30"/>
        <v>80</v>
      </c>
      <c r="W150" s="157" t="str">
        <f t="shared" si="34"/>
        <v>III</v>
      </c>
      <c r="X150" s="167" t="str">
        <f t="shared" si="31"/>
        <v>MEJORABLE</v>
      </c>
      <c r="Y150" s="168"/>
      <c r="Z150" s="168"/>
      <c r="AA150" s="158"/>
      <c r="AB150" s="158" t="s">
        <v>428</v>
      </c>
      <c r="AC150" s="174"/>
    </row>
    <row r="151" spans="2:29" s="159" customFormat="1" ht="135">
      <c r="B151" s="478"/>
      <c r="C151" s="465"/>
      <c r="D151" s="427"/>
      <c r="E151" s="162"/>
      <c r="F151" s="162" t="s">
        <v>18</v>
      </c>
      <c r="G151" s="164" t="s">
        <v>51</v>
      </c>
      <c r="H151" s="164" t="s">
        <v>406</v>
      </c>
      <c r="I151" s="158" t="s">
        <v>429</v>
      </c>
      <c r="J151" s="401" t="s">
        <v>73</v>
      </c>
      <c r="K151" s="401"/>
      <c r="L151" s="158">
        <v>15</v>
      </c>
      <c r="M151" s="158">
        <v>8</v>
      </c>
      <c r="N151" s="165" t="s">
        <v>65</v>
      </c>
      <c r="O151" s="158" t="s">
        <v>65</v>
      </c>
      <c r="P151" s="158" t="s">
        <v>74</v>
      </c>
      <c r="Q151" s="158">
        <v>2</v>
      </c>
      <c r="R151" s="158">
        <v>2</v>
      </c>
      <c r="S151" s="158">
        <f t="shared" si="28"/>
        <v>4</v>
      </c>
      <c r="T151" s="166" t="str">
        <f t="shared" si="29"/>
        <v>BAJO</v>
      </c>
      <c r="U151" s="165">
        <v>10</v>
      </c>
      <c r="V151" s="165">
        <f t="shared" si="30"/>
        <v>40</v>
      </c>
      <c r="W151" s="157" t="str">
        <f t="shared" si="34"/>
        <v>III</v>
      </c>
      <c r="X151" s="167" t="str">
        <f t="shared" si="31"/>
        <v>MEJORABLE</v>
      </c>
      <c r="Y151" s="168"/>
      <c r="Z151" s="168"/>
      <c r="AA151" s="158"/>
      <c r="AB151" s="158" t="s">
        <v>430</v>
      </c>
      <c r="AC151" s="538" t="s">
        <v>431</v>
      </c>
    </row>
    <row r="152" spans="2:29" s="159" customFormat="1" ht="115.5">
      <c r="B152" s="478"/>
      <c r="C152" s="465"/>
      <c r="D152" s="427"/>
      <c r="E152" s="162" t="s">
        <v>18</v>
      </c>
      <c r="F152" s="163"/>
      <c r="G152" s="412" t="s">
        <v>2</v>
      </c>
      <c r="H152" s="164" t="s">
        <v>59</v>
      </c>
      <c r="I152" s="158" t="s">
        <v>42</v>
      </c>
      <c r="J152" s="401" t="s">
        <v>43</v>
      </c>
      <c r="K152" s="401"/>
      <c r="L152" s="165">
        <v>15</v>
      </c>
      <c r="M152" s="165">
        <v>8</v>
      </c>
      <c r="N152" s="165" t="s">
        <v>65</v>
      </c>
      <c r="O152" s="158" t="s">
        <v>65</v>
      </c>
      <c r="P152" s="158" t="s">
        <v>50</v>
      </c>
      <c r="Q152" s="158">
        <v>2</v>
      </c>
      <c r="R152" s="158">
        <v>4</v>
      </c>
      <c r="S152" s="158">
        <f t="shared" si="28"/>
        <v>8</v>
      </c>
      <c r="T152" s="166" t="str">
        <f t="shared" si="29"/>
        <v>MEDIO</v>
      </c>
      <c r="U152" s="165">
        <v>10</v>
      </c>
      <c r="V152" s="165">
        <f t="shared" si="30"/>
        <v>80</v>
      </c>
      <c r="W152" s="157" t="str">
        <f t="shared" si="34"/>
        <v>III</v>
      </c>
      <c r="X152" s="167" t="str">
        <f t="shared" si="31"/>
        <v>MEJORABLE</v>
      </c>
      <c r="Y152" s="169"/>
      <c r="Z152" s="169"/>
      <c r="AA152" s="158"/>
      <c r="AB152" s="401" t="s">
        <v>432</v>
      </c>
      <c r="AC152" s="174"/>
    </row>
    <row r="153" spans="2:29" s="159" customFormat="1" ht="108">
      <c r="B153" s="478"/>
      <c r="C153" s="465"/>
      <c r="D153" s="427"/>
      <c r="E153" s="162"/>
      <c r="F153" s="162" t="s">
        <v>18</v>
      </c>
      <c r="G153" s="412"/>
      <c r="H153" s="164" t="s">
        <v>416</v>
      </c>
      <c r="I153" s="158" t="s">
        <v>417</v>
      </c>
      <c r="J153" s="401" t="s">
        <v>79</v>
      </c>
      <c r="K153" s="401"/>
      <c r="L153" s="165">
        <v>15</v>
      </c>
      <c r="M153" s="165">
        <v>8</v>
      </c>
      <c r="N153" s="165" t="s">
        <v>65</v>
      </c>
      <c r="O153" s="158" t="s">
        <v>65</v>
      </c>
      <c r="P153" s="158" t="s">
        <v>65</v>
      </c>
      <c r="Q153" s="158">
        <v>2</v>
      </c>
      <c r="R153" s="158">
        <v>4</v>
      </c>
      <c r="S153" s="158">
        <f t="shared" si="28"/>
        <v>8</v>
      </c>
      <c r="T153" s="166" t="str">
        <f t="shared" si="29"/>
        <v>MEDIO</v>
      </c>
      <c r="U153" s="165">
        <v>10</v>
      </c>
      <c r="V153" s="165">
        <f t="shared" si="30"/>
        <v>80</v>
      </c>
      <c r="W153" s="157" t="str">
        <f t="shared" si="34"/>
        <v>III</v>
      </c>
      <c r="X153" s="167" t="str">
        <f t="shared" si="31"/>
        <v>MEJORABLE</v>
      </c>
      <c r="Y153" s="169"/>
      <c r="Z153" s="169"/>
      <c r="AA153" s="158"/>
      <c r="AB153" s="401"/>
      <c r="AC153" s="174"/>
    </row>
    <row r="154" spans="2:29" s="159" customFormat="1" ht="77.25">
      <c r="B154" s="478"/>
      <c r="C154" s="465"/>
      <c r="D154" s="427"/>
      <c r="E154" s="162" t="s">
        <v>18</v>
      </c>
      <c r="F154" s="163"/>
      <c r="G154" s="412" t="s">
        <v>62</v>
      </c>
      <c r="H154" s="164" t="s">
        <v>44</v>
      </c>
      <c r="I154" s="158" t="s">
        <v>63</v>
      </c>
      <c r="J154" s="401" t="s">
        <v>47</v>
      </c>
      <c r="K154" s="401"/>
      <c r="L154" s="165">
        <v>15</v>
      </c>
      <c r="M154" s="165">
        <v>8</v>
      </c>
      <c r="N154" s="158" t="s">
        <v>65</v>
      </c>
      <c r="O154" s="158" t="s">
        <v>48</v>
      </c>
      <c r="P154" s="158" t="s">
        <v>65</v>
      </c>
      <c r="Q154" s="158">
        <v>2</v>
      </c>
      <c r="R154" s="158">
        <v>4</v>
      </c>
      <c r="S154" s="158">
        <f t="shared" si="28"/>
        <v>8</v>
      </c>
      <c r="T154" s="166" t="str">
        <f t="shared" si="29"/>
        <v>MEDIO</v>
      </c>
      <c r="U154" s="165">
        <v>10</v>
      </c>
      <c r="V154" s="165">
        <f t="shared" si="30"/>
        <v>80</v>
      </c>
      <c r="W154" s="157" t="str">
        <f t="shared" si="34"/>
        <v>III</v>
      </c>
      <c r="X154" s="167" t="str">
        <f t="shared" si="31"/>
        <v>MEJORABLE</v>
      </c>
      <c r="Y154" s="169"/>
      <c r="Z154" s="169"/>
      <c r="AA154" s="401" t="s">
        <v>501</v>
      </c>
      <c r="AB154" s="401" t="s">
        <v>433</v>
      </c>
      <c r="AC154" s="174"/>
    </row>
    <row r="155" spans="2:29" s="159" customFormat="1" ht="90" customHeight="1">
      <c r="B155" s="478"/>
      <c r="C155" s="465"/>
      <c r="D155" s="427"/>
      <c r="E155" s="162" t="s">
        <v>18</v>
      </c>
      <c r="F155" s="163"/>
      <c r="G155" s="412"/>
      <c r="H155" s="164" t="s">
        <v>45</v>
      </c>
      <c r="I155" s="158" t="s">
        <v>69</v>
      </c>
      <c r="J155" s="401" t="s">
        <v>423</v>
      </c>
      <c r="K155" s="401"/>
      <c r="L155" s="165">
        <v>15</v>
      </c>
      <c r="M155" s="165">
        <v>8</v>
      </c>
      <c r="N155" s="158" t="s">
        <v>65</v>
      </c>
      <c r="O155" s="165" t="s">
        <v>65</v>
      </c>
      <c r="P155" s="158" t="s">
        <v>65</v>
      </c>
      <c r="Q155" s="158">
        <v>2</v>
      </c>
      <c r="R155" s="158">
        <v>4</v>
      </c>
      <c r="S155" s="158">
        <f t="shared" si="28"/>
        <v>8</v>
      </c>
      <c r="T155" s="166" t="str">
        <f t="shared" si="29"/>
        <v>MEDIO</v>
      </c>
      <c r="U155" s="165">
        <v>10</v>
      </c>
      <c r="V155" s="165">
        <f t="shared" si="30"/>
        <v>80</v>
      </c>
      <c r="W155" s="157" t="str">
        <f t="shared" si="34"/>
        <v>III</v>
      </c>
      <c r="X155" s="167" t="str">
        <f t="shared" si="31"/>
        <v>MEJORABLE</v>
      </c>
      <c r="Y155" s="169"/>
      <c r="Z155" s="169"/>
      <c r="AA155" s="401"/>
      <c r="AB155" s="401"/>
      <c r="AC155" s="174"/>
    </row>
    <row r="156" spans="2:29" s="159" customFormat="1" ht="56.25">
      <c r="B156" s="478"/>
      <c r="C156" s="465"/>
      <c r="D156" s="427"/>
      <c r="E156" s="162"/>
      <c r="F156" s="163"/>
      <c r="G156" s="164" t="s">
        <v>418</v>
      </c>
      <c r="H156" s="164" t="s">
        <v>419</v>
      </c>
      <c r="I156" s="158" t="s">
        <v>421</v>
      </c>
      <c r="J156" s="401" t="s">
        <v>420</v>
      </c>
      <c r="K156" s="401"/>
      <c r="L156" s="165">
        <v>15</v>
      </c>
      <c r="M156" s="165">
        <v>8</v>
      </c>
      <c r="N156" s="158" t="s">
        <v>422</v>
      </c>
      <c r="O156" s="165"/>
      <c r="P156" s="158"/>
      <c r="Q156" s="158">
        <v>2</v>
      </c>
      <c r="R156" s="158">
        <v>4</v>
      </c>
      <c r="S156" s="158">
        <f t="shared" si="28"/>
        <v>8</v>
      </c>
      <c r="T156" s="166" t="str">
        <f t="shared" si="29"/>
        <v>MEDIO</v>
      </c>
      <c r="U156" s="165">
        <v>10</v>
      </c>
      <c r="V156" s="165">
        <f t="shared" si="30"/>
        <v>80</v>
      </c>
      <c r="W156" s="157" t="str">
        <f t="shared" si="34"/>
        <v>III</v>
      </c>
      <c r="X156" s="167" t="str">
        <f t="shared" si="31"/>
        <v>MEJORABLE</v>
      </c>
      <c r="Y156" s="169"/>
      <c r="Z156" s="169"/>
      <c r="AA156" s="158"/>
      <c r="AB156" s="158" t="s">
        <v>434</v>
      </c>
      <c r="AC156" s="174"/>
    </row>
    <row r="157" spans="2:29" s="159" customFormat="1" ht="124.5" thickBot="1">
      <c r="B157" s="478"/>
      <c r="C157" s="466"/>
      <c r="D157" s="434"/>
      <c r="E157" s="175" t="s">
        <v>18</v>
      </c>
      <c r="F157" s="176"/>
      <c r="G157" s="177" t="s">
        <v>407</v>
      </c>
      <c r="H157" s="177" t="s">
        <v>410</v>
      </c>
      <c r="I157" s="178" t="s">
        <v>412</v>
      </c>
      <c r="J157" s="438" t="s">
        <v>413</v>
      </c>
      <c r="K157" s="438"/>
      <c r="L157" s="179">
        <v>15</v>
      </c>
      <c r="M157" s="179">
        <v>8</v>
      </c>
      <c r="N157" s="178"/>
      <c r="O157" s="178" t="s">
        <v>414</v>
      </c>
      <c r="P157" s="178" t="s">
        <v>415</v>
      </c>
      <c r="Q157" s="178">
        <v>2</v>
      </c>
      <c r="R157" s="178">
        <v>8</v>
      </c>
      <c r="S157" s="178">
        <f t="shared" si="28"/>
        <v>16</v>
      </c>
      <c r="T157" s="180" t="str">
        <f t="shared" si="29"/>
        <v>ALTO</v>
      </c>
      <c r="U157" s="179">
        <v>25</v>
      </c>
      <c r="V157" s="179">
        <f t="shared" si="30"/>
        <v>400</v>
      </c>
      <c r="W157" s="181" t="str">
        <f>+IF(AND(Q157*R157*U157&gt;=600,Q157*R157*U157&lt;=4000),"I",IF(AND(Q157*R157*U157&gt;=150,Q157*R157*U157&lt;=500),"II",IF(AND(Q157*R157*U157&gt;=40,Q157*R157*U157&lt;=120),"III",IF(AND(Q157*R157*U157&gt;=1,Q157*R157*U157&lt;=20),"IV",IF(AND(Q157*R157*U157&gt;=0,Q157*R157*U157&lt;=0.9),"IV","")))))</f>
        <v>II</v>
      </c>
      <c r="X157" s="182" t="str">
        <f t="shared" si="31"/>
        <v>NO ACEPTABLE O ACEPTABLE CON CONTROL ESPECIFICO</v>
      </c>
      <c r="Y157" s="183"/>
      <c r="Z157" s="183"/>
      <c r="AA157" s="178"/>
      <c r="AB157" s="178" t="s">
        <v>491</v>
      </c>
      <c r="AC157" s="184"/>
    </row>
    <row r="158" spans="2:29" s="159" customFormat="1" ht="123.75" customHeight="1" thickTop="1">
      <c r="B158" s="478"/>
      <c r="C158" s="483" t="s">
        <v>453</v>
      </c>
      <c r="D158" s="426" t="s">
        <v>199</v>
      </c>
      <c r="E158" s="185" t="s">
        <v>18</v>
      </c>
      <c r="F158" s="186"/>
      <c r="G158" s="421" t="s">
        <v>1</v>
      </c>
      <c r="H158" s="187" t="s">
        <v>37</v>
      </c>
      <c r="I158" s="188" t="s">
        <v>425</v>
      </c>
      <c r="J158" s="422" t="s">
        <v>56</v>
      </c>
      <c r="K158" s="422"/>
      <c r="L158" s="189">
        <v>14</v>
      </c>
      <c r="M158" s="189">
        <v>8</v>
      </c>
      <c r="N158" s="188" t="s">
        <v>65</v>
      </c>
      <c r="O158" s="188" t="s">
        <v>66</v>
      </c>
      <c r="P158" s="188" t="s">
        <v>65</v>
      </c>
      <c r="Q158" s="188">
        <v>2</v>
      </c>
      <c r="R158" s="188">
        <v>4</v>
      </c>
      <c r="S158" s="188">
        <f t="shared" si="28"/>
        <v>8</v>
      </c>
      <c r="T158" s="190" t="str">
        <f t="shared" si="29"/>
        <v>MEDIO</v>
      </c>
      <c r="U158" s="189">
        <v>10</v>
      </c>
      <c r="V158" s="189">
        <f t="shared" si="30"/>
        <v>80</v>
      </c>
      <c r="W158" s="191" t="str">
        <f t="shared" ref="W158:W165" si="35">+IF(AND(Q158*R158*U158&gt;=600,Q158*R158*U158&lt;=4000),"I",IF(AND(Q158*R158*U158&gt;=150,Q158*R158*U158&lt;=500),"II",IF(AND(Q158*R158*U158&gt;=40,Q158*R158*U158&lt;=120),"III",IF(AND(Q158*R158*U158&gt;=1,Q158*R158*U158&lt;=20),"IV",IF(AND(Q158*R158*U158&gt;=0,Q158*R158*U158&lt;=0.9),"IV","")))))</f>
        <v>III</v>
      </c>
      <c r="X158" s="192" t="str">
        <f t="shared" si="31"/>
        <v>MEJORABLE</v>
      </c>
      <c r="Y158" s="193"/>
      <c r="Z158" s="193"/>
      <c r="AA158" s="188"/>
      <c r="AB158" s="188" t="s">
        <v>426</v>
      </c>
      <c r="AC158" s="194"/>
    </row>
    <row r="159" spans="2:29" s="159" customFormat="1" ht="123.75">
      <c r="B159" s="478"/>
      <c r="C159" s="465"/>
      <c r="D159" s="427"/>
      <c r="E159" s="162" t="s">
        <v>18</v>
      </c>
      <c r="F159" s="163"/>
      <c r="G159" s="412"/>
      <c r="H159" s="164" t="s">
        <v>41</v>
      </c>
      <c r="I159" s="158" t="s">
        <v>427</v>
      </c>
      <c r="J159" s="401" t="s">
        <v>58</v>
      </c>
      <c r="K159" s="401"/>
      <c r="L159" s="158">
        <v>14</v>
      </c>
      <c r="M159" s="158">
        <v>8</v>
      </c>
      <c r="N159" s="165" t="s">
        <v>65</v>
      </c>
      <c r="O159" s="158" t="s">
        <v>68</v>
      </c>
      <c r="P159" s="158" t="s">
        <v>65</v>
      </c>
      <c r="Q159" s="158">
        <v>2</v>
      </c>
      <c r="R159" s="158">
        <v>4</v>
      </c>
      <c r="S159" s="158">
        <f t="shared" si="28"/>
        <v>8</v>
      </c>
      <c r="T159" s="166" t="str">
        <f t="shared" si="29"/>
        <v>MEDIO</v>
      </c>
      <c r="U159" s="165">
        <v>10</v>
      </c>
      <c r="V159" s="165">
        <f t="shared" si="30"/>
        <v>80</v>
      </c>
      <c r="W159" s="157" t="str">
        <f t="shared" si="35"/>
        <v>III</v>
      </c>
      <c r="X159" s="167" t="str">
        <f t="shared" si="31"/>
        <v>MEJORABLE</v>
      </c>
      <c r="Y159" s="168"/>
      <c r="Z159" s="168"/>
      <c r="AA159" s="158"/>
      <c r="AB159" s="158" t="s">
        <v>428</v>
      </c>
      <c r="AC159" s="174"/>
    </row>
    <row r="160" spans="2:29" s="159" customFormat="1" ht="135">
      <c r="B160" s="478"/>
      <c r="C160" s="465"/>
      <c r="D160" s="427"/>
      <c r="E160" s="162"/>
      <c r="F160" s="162" t="s">
        <v>18</v>
      </c>
      <c r="G160" s="164" t="s">
        <v>51</v>
      </c>
      <c r="H160" s="164" t="s">
        <v>406</v>
      </c>
      <c r="I160" s="158" t="s">
        <v>429</v>
      </c>
      <c r="J160" s="401" t="s">
        <v>73</v>
      </c>
      <c r="K160" s="401"/>
      <c r="L160" s="158">
        <v>14</v>
      </c>
      <c r="M160" s="158">
        <v>8</v>
      </c>
      <c r="N160" s="165" t="s">
        <v>65</v>
      </c>
      <c r="O160" s="158" t="s">
        <v>65</v>
      </c>
      <c r="P160" s="158" t="s">
        <v>74</v>
      </c>
      <c r="Q160" s="158">
        <v>2</v>
      </c>
      <c r="R160" s="158">
        <v>2</v>
      </c>
      <c r="S160" s="158">
        <f t="shared" si="28"/>
        <v>4</v>
      </c>
      <c r="T160" s="166" t="str">
        <f t="shared" si="29"/>
        <v>BAJO</v>
      </c>
      <c r="U160" s="165">
        <v>10</v>
      </c>
      <c r="V160" s="165">
        <f t="shared" si="30"/>
        <v>40</v>
      </c>
      <c r="W160" s="157" t="str">
        <f t="shared" si="35"/>
        <v>III</v>
      </c>
      <c r="X160" s="167" t="str">
        <f t="shared" si="31"/>
        <v>MEJORABLE</v>
      </c>
      <c r="Y160" s="168"/>
      <c r="Z160" s="168"/>
      <c r="AA160" s="158"/>
      <c r="AB160" s="158" t="s">
        <v>430</v>
      </c>
      <c r="AC160" s="538" t="s">
        <v>431</v>
      </c>
    </row>
    <row r="161" spans="2:29" s="159" customFormat="1" ht="115.5">
      <c r="B161" s="478"/>
      <c r="C161" s="465"/>
      <c r="D161" s="427"/>
      <c r="E161" s="162" t="s">
        <v>18</v>
      </c>
      <c r="F161" s="163"/>
      <c r="G161" s="412" t="s">
        <v>2</v>
      </c>
      <c r="H161" s="164" t="s">
        <v>59</v>
      </c>
      <c r="I161" s="158" t="s">
        <v>42</v>
      </c>
      <c r="J161" s="401" t="s">
        <v>43</v>
      </c>
      <c r="K161" s="401"/>
      <c r="L161" s="165">
        <v>14</v>
      </c>
      <c r="M161" s="165">
        <v>8</v>
      </c>
      <c r="N161" s="165" t="s">
        <v>65</v>
      </c>
      <c r="O161" s="158" t="s">
        <v>65</v>
      </c>
      <c r="P161" s="158" t="s">
        <v>50</v>
      </c>
      <c r="Q161" s="158">
        <v>2</v>
      </c>
      <c r="R161" s="158">
        <v>4</v>
      </c>
      <c r="S161" s="158">
        <f t="shared" si="28"/>
        <v>8</v>
      </c>
      <c r="T161" s="166" t="str">
        <f t="shared" si="29"/>
        <v>MEDIO</v>
      </c>
      <c r="U161" s="165">
        <v>10</v>
      </c>
      <c r="V161" s="165">
        <f t="shared" si="30"/>
        <v>80</v>
      </c>
      <c r="W161" s="157" t="str">
        <f t="shared" si="35"/>
        <v>III</v>
      </c>
      <c r="X161" s="167" t="str">
        <f t="shared" si="31"/>
        <v>MEJORABLE</v>
      </c>
      <c r="Y161" s="169"/>
      <c r="Z161" s="169"/>
      <c r="AA161" s="158"/>
      <c r="AB161" s="401" t="s">
        <v>432</v>
      </c>
      <c r="AC161" s="174"/>
    </row>
    <row r="162" spans="2:29" s="159" customFormat="1" ht="108">
      <c r="B162" s="478"/>
      <c r="C162" s="465"/>
      <c r="D162" s="427"/>
      <c r="E162" s="162"/>
      <c r="F162" s="162" t="s">
        <v>18</v>
      </c>
      <c r="G162" s="412"/>
      <c r="H162" s="164" t="s">
        <v>416</v>
      </c>
      <c r="I162" s="158" t="s">
        <v>417</v>
      </c>
      <c r="J162" s="401" t="s">
        <v>79</v>
      </c>
      <c r="K162" s="401"/>
      <c r="L162" s="165">
        <v>14</v>
      </c>
      <c r="M162" s="165">
        <v>8</v>
      </c>
      <c r="N162" s="165" t="s">
        <v>65</v>
      </c>
      <c r="O162" s="158" t="s">
        <v>65</v>
      </c>
      <c r="P162" s="158" t="s">
        <v>65</v>
      </c>
      <c r="Q162" s="158">
        <v>2</v>
      </c>
      <c r="R162" s="158">
        <v>4</v>
      </c>
      <c r="S162" s="158">
        <f t="shared" si="28"/>
        <v>8</v>
      </c>
      <c r="T162" s="166" t="str">
        <f t="shared" si="29"/>
        <v>MEDIO</v>
      </c>
      <c r="U162" s="165">
        <v>10</v>
      </c>
      <c r="V162" s="165">
        <f t="shared" si="30"/>
        <v>80</v>
      </c>
      <c r="W162" s="157" t="str">
        <f t="shared" si="35"/>
        <v>III</v>
      </c>
      <c r="X162" s="167" t="str">
        <f t="shared" si="31"/>
        <v>MEJORABLE</v>
      </c>
      <c r="Y162" s="169"/>
      <c r="Z162" s="169"/>
      <c r="AA162" s="158"/>
      <c r="AB162" s="401"/>
      <c r="AC162" s="174"/>
    </row>
    <row r="163" spans="2:29" s="159" customFormat="1" ht="77.25">
      <c r="B163" s="478"/>
      <c r="C163" s="465"/>
      <c r="D163" s="427"/>
      <c r="E163" s="162" t="s">
        <v>18</v>
      </c>
      <c r="F163" s="163"/>
      <c r="G163" s="412" t="s">
        <v>62</v>
      </c>
      <c r="H163" s="164" t="s">
        <v>44</v>
      </c>
      <c r="I163" s="158" t="s">
        <v>63</v>
      </c>
      <c r="J163" s="401" t="s">
        <v>47</v>
      </c>
      <c r="K163" s="401"/>
      <c r="L163" s="165">
        <v>14</v>
      </c>
      <c r="M163" s="165">
        <v>8</v>
      </c>
      <c r="N163" s="158" t="s">
        <v>65</v>
      </c>
      <c r="O163" s="158" t="s">
        <v>48</v>
      </c>
      <c r="P163" s="158" t="s">
        <v>65</v>
      </c>
      <c r="Q163" s="158">
        <v>2</v>
      </c>
      <c r="R163" s="158">
        <v>4</v>
      </c>
      <c r="S163" s="158">
        <f t="shared" si="28"/>
        <v>8</v>
      </c>
      <c r="T163" s="166" t="str">
        <f t="shared" si="29"/>
        <v>MEDIO</v>
      </c>
      <c r="U163" s="165">
        <v>10</v>
      </c>
      <c r="V163" s="165">
        <f t="shared" si="30"/>
        <v>80</v>
      </c>
      <c r="W163" s="157" t="str">
        <f t="shared" si="35"/>
        <v>III</v>
      </c>
      <c r="X163" s="167" t="str">
        <f t="shared" si="31"/>
        <v>MEJORABLE</v>
      </c>
      <c r="Y163" s="169"/>
      <c r="Z163" s="169"/>
      <c r="AA163" s="401" t="s">
        <v>501</v>
      </c>
      <c r="AB163" s="401" t="s">
        <v>433</v>
      </c>
      <c r="AC163" s="174"/>
    </row>
    <row r="164" spans="2:29" s="159" customFormat="1" ht="90" customHeight="1">
      <c r="B164" s="478"/>
      <c r="C164" s="465"/>
      <c r="D164" s="427"/>
      <c r="E164" s="162" t="s">
        <v>18</v>
      </c>
      <c r="F164" s="163"/>
      <c r="G164" s="412"/>
      <c r="H164" s="164" t="s">
        <v>45</v>
      </c>
      <c r="I164" s="158" t="s">
        <v>69</v>
      </c>
      <c r="J164" s="401" t="s">
        <v>423</v>
      </c>
      <c r="K164" s="401"/>
      <c r="L164" s="165">
        <v>14</v>
      </c>
      <c r="M164" s="165">
        <v>8</v>
      </c>
      <c r="N164" s="158" t="s">
        <v>65</v>
      </c>
      <c r="O164" s="165" t="s">
        <v>65</v>
      </c>
      <c r="P164" s="158" t="s">
        <v>65</v>
      </c>
      <c r="Q164" s="158">
        <v>2</v>
      </c>
      <c r="R164" s="158">
        <v>4</v>
      </c>
      <c r="S164" s="158">
        <f t="shared" si="28"/>
        <v>8</v>
      </c>
      <c r="T164" s="166" t="str">
        <f t="shared" si="29"/>
        <v>MEDIO</v>
      </c>
      <c r="U164" s="165">
        <v>10</v>
      </c>
      <c r="V164" s="165">
        <f t="shared" si="30"/>
        <v>80</v>
      </c>
      <c r="W164" s="157" t="str">
        <f t="shared" si="35"/>
        <v>III</v>
      </c>
      <c r="X164" s="167" t="str">
        <f t="shared" si="31"/>
        <v>MEJORABLE</v>
      </c>
      <c r="Y164" s="169"/>
      <c r="Z164" s="169"/>
      <c r="AA164" s="401"/>
      <c r="AB164" s="401"/>
      <c r="AC164" s="174"/>
    </row>
    <row r="165" spans="2:29" s="159" customFormat="1" ht="56.25">
      <c r="B165" s="478"/>
      <c r="C165" s="465"/>
      <c r="D165" s="427"/>
      <c r="E165" s="162"/>
      <c r="F165" s="163"/>
      <c r="G165" s="164" t="s">
        <v>418</v>
      </c>
      <c r="H165" s="164" t="s">
        <v>419</v>
      </c>
      <c r="I165" s="158" t="s">
        <v>421</v>
      </c>
      <c r="J165" s="401" t="s">
        <v>420</v>
      </c>
      <c r="K165" s="401"/>
      <c r="L165" s="165">
        <v>14</v>
      </c>
      <c r="M165" s="165">
        <v>8</v>
      </c>
      <c r="N165" s="158" t="s">
        <v>422</v>
      </c>
      <c r="O165" s="165"/>
      <c r="P165" s="158"/>
      <c r="Q165" s="158">
        <v>2</v>
      </c>
      <c r="R165" s="158">
        <v>4</v>
      </c>
      <c r="S165" s="158">
        <f t="shared" si="28"/>
        <v>8</v>
      </c>
      <c r="T165" s="166" t="str">
        <f t="shared" si="29"/>
        <v>MEDIO</v>
      </c>
      <c r="U165" s="165">
        <v>10</v>
      </c>
      <c r="V165" s="165">
        <f t="shared" si="30"/>
        <v>80</v>
      </c>
      <c r="W165" s="157" t="str">
        <f t="shared" si="35"/>
        <v>III</v>
      </c>
      <c r="X165" s="167" t="str">
        <f t="shared" si="31"/>
        <v>MEJORABLE</v>
      </c>
      <c r="Y165" s="169"/>
      <c r="Z165" s="169"/>
      <c r="AA165" s="158"/>
      <c r="AB165" s="158" t="s">
        <v>434</v>
      </c>
      <c r="AC165" s="174"/>
    </row>
    <row r="166" spans="2:29" s="159" customFormat="1" ht="124.5" thickBot="1">
      <c r="B166" s="478"/>
      <c r="C166" s="484"/>
      <c r="D166" s="428"/>
      <c r="E166" s="200" t="s">
        <v>18</v>
      </c>
      <c r="F166" s="201"/>
      <c r="G166" s="202" t="s">
        <v>407</v>
      </c>
      <c r="H166" s="202" t="s">
        <v>410</v>
      </c>
      <c r="I166" s="203" t="s">
        <v>412</v>
      </c>
      <c r="J166" s="413" t="s">
        <v>413</v>
      </c>
      <c r="K166" s="413"/>
      <c r="L166" s="204">
        <v>14</v>
      </c>
      <c r="M166" s="204">
        <v>8</v>
      </c>
      <c r="N166" s="203"/>
      <c r="O166" s="203" t="s">
        <v>414</v>
      </c>
      <c r="P166" s="203" t="s">
        <v>415</v>
      </c>
      <c r="Q166" s="203">
        <v>2</v>
      </c>
      <c r="R166" s="203">
        <v>8</v>
      </c>
      <c r="S166" s="203">
        <f t="shared" si="28"/>
        <v>16</v>
      </c>
      <c r="T166" s="205" t="str">
        <f t="shared" si="29"/>
        <v>ALTO</v>
      </c>
      <c r="U166" s="204">
        <v>25</v>
      </c>
      <c r="V166" s="204">
        <f t="shared" si="30"/>
        <v>400</v>
      </c>
      <c r="W166" s="206" t="str">
        <f>+IF(AND(Q166*R166*U166&gt;=600,Q166*R166*U166&lt;=4000),"I",IF(AND(Q166*R166*U166&gt;=150,Q166*R166*U166&lt;=500),"II",IF(AND(Q166*R166*U166&gt;=40,Q166*R166*U166&lt;=120),"III",IF(AND(Q166*R166*U166&gt;=1,Q166*R166*U166&lt;=20),"IV",IF(AND(Q166*R166*U166&gt;=0,Q166*R166*U166&lt;=0.9),"IV","")))))</f>
        <v>II</v>
      </c>
      <c r="X166" s="207" t="str">
        <f t="shared" si="31"/>
        <v>NO ACEPTABLE O ACEPTABLE CON CONTROL ESPECIFICO</v>
      </c>
      <c r="Y166" s="208"/>
      <c r="Z166" s="208"/>
      <c r="AA166" s="203"/>
      <c r="AB166" s="203" t="s">
        <v>491</v>
      </c>
      <c r="AC166" s="209"/>
    </row>
    <row r="167" spans="2:29" s="159" customFormat="1" ht="123.75" customHeight="1" thickTop="1">
      <c r="B167" s="478"/>
      <c r="C167" s="467" t="s">
        <v>454</v>
      </c>
      <c r="D167" s="433" t="s">
        <v>199</v>
      </c>
      <c r="E167" s="226" t="s">
        <v>18</v>
      </c>
      <c r="F167" s="227"/>
      <c r="G167" s="435" t="s">
        <v>1</v>
      </c>
      <c r="H167" s="228" t="s">
        <v>37</v>
      </c>
      <c r="I167" s="229" t="s">
        <v>425</v>
      </c>
      <c r="J167" s="436" t="s">
        <v>56</v>
      </c>
      <c r="K167" s="436"/>
      <c r="L167" s="230">
        <v>5</v>
      </c>
      <c r="M167" s="230">
        <v>8</v>
      </c>
      <c r="N167" s="229" t="s">
        <v>65</v>
      </c>
      <c r="O167" s="229" t="s">
        <v>66</v>
      </c>
      <c r="P167" s="229" t="s">
        <v>65</v>
      </c>
      <c r="Q167" s="229">
        <v>2</v>
      </c>
      <c r="R167" s="229">
        <v>4</v>
      </c>
      <c r="S167" s="229">
        <f t="shared" si="28"/>
        <v>8</v>
      </c>
      <c r="T167" s="231" t="str">
        <f t="shared" si="29"/>
        <v>MEDIO</v>
      </c>
      <c r="U167" s="230">
        <v>10</v>
      </c>
      <c r="V167" s="230">
        <f t="shared" si="30"/>
        <v>80</v>
      </c>
      <c r="W167" s="232" t="str">
        <f t="shared" ref="W167:W174" si="36">+IF(AND(Q167*R167*U167&gt;=600,Q167*R167*U167&lt;=4000),"I",IF(AND(Q167*R167*U167&gt;=150,Q167*R167*U167&lt;=500),"II",IF(AND(Q167*R167*U167&gt;=40,Q167*R167*U167&lt;=120),"III",IF(AND(Q167*R167*U167&gt;=1,Q167*R167*U167&lt;=20),"IV",IF(AND(Q167*R167*U167&gt;=0,Q167*R167*U167&lt;=0.9),"IV","")))))</f>
        <v>III</v>
      </c>
      <c r="X167" s="233" t="str">
        <f t="shared" si="31"/>
        <v>MEJORABLE</v>
      </c>
      <c r="Y167" s="234"/>
      <c r="Z167" s="234"/>
      <c r="AA167" s="229"/>
      <c r="AB167" s="229" t="s">
        <v>426</v>
      </c>
      <c r="AC167" s="235"/>
    </row>
    <row r="168" spans="2:29" s="159" customFormat="1" ht="123.75">
      <c r="B168" s="478"/>
      <c r="C168" s="468"/>
      <c r="D168" s="427"/>
      <c r="E168" s="162" t="s">
        <v>18</v>
      </c>
      <c r="F168" s="163"/>
      <c r="G168" s="412"/>
      <c r="H168" s="164" t="s">
        <v>41</v>
      </c>
      <c r="I168" s="158" t="s">
        <v>427</v>
      </c>
      <c r="J168" s="401" t="s">
        <v>58</v>
      </c>
      <c r="K168" s="401"/>
      <c r="L168" s="158">
        <v>5</v>
      </c>
      <c r="M168" s="158">
        <v>8</v>
      </c>
      <c r="N168" s="165" t="s">
        <v>65</v>
      </c>
      <c r="O168" s="158" t="s">
        <v>68</v>
      </c>
      <c r="P168" s="158" t="s">
        <v>65</v>
      </c>
      <c r="Q168" s="158">
        <v>2</v>
      </c>
      <c r="R168" s="158">
        <v>4</v>
      </c>
      <c r="S168" s="158">
        <f t="shared" si="28"/>
        <v>8</v>
      </c>
      <c r="T168" s="166" t="str">
        <f t="shared" si="29"/>
        <v>MEDIO</v>
      </c>
      <c r="U168" s="165">
        <v>10</v>
      </c>
      <c r="V168" s="165">
        <f t="shared" si="30"/>
        <v>80</v>
      </c>
      <c r="W168" s="157" t="str">
        <f t="shared" si="36"/>
        <v>III</v>
      </c>
      <c r="X168" s="167" t="str">
        <f t="shared" si="31"/>
        <v>MEJORABLE</v>
      </c>
      <c r="Y168" s="168"/>
      <c r="Z168" s="168"/>
      <c r="AA168" s="158"/>
      <c r="AB168" s="158" t="s">
        <v>428</v>
      </c>
      <c r="AC168" s="174"/>
    </row>
    <row r="169" spans="2:29" s="159" customFormat="1" ht="135">
      <c r="B169" s="478"/>
      <c r="C169" s="468"/>
      <c r="D169" s="427"/>
      <c r="E169" s="162"/>
      <c r="F169" s="162" t="s">
        <v>18</v>
      </c>
      <c r="G169" s="164" t="s">
        <v>51</v>
      </c>
      <c r="H169" s="164" t="s">
        <v>406</v>
      </c>
      <c r="I169" s="158" t="s">
        <v>429</v>
      </c>
      <c r="J169" s="401" t="s">
        <v>73</v>
      </c>
      <c r="K169" s="401"/>
      <c r="L169" s="158">
        <v>5</v>
      </c>
      <c r="M169" s="158">
        <v>8</v>
      </c>
      <c r="N169" s="165" t="s">
        <v>65</v>
      </c>
      <c r="O169" s="158" t="s">
        <v>65</v>
      </c>
      <c r="P169" s="158" t="s">
        <v>74</v>
      </c>
      <c r="Q169" s="158">
        <v>2</v>
      </c>
      <c r="R169" s="158">
        <v>2</v>
      </c>
      <c r="S169" s="158">
        <f t="shared" si="28"/>
        <v>4</v>
      </c>
      <c r="T169" s="166" t="str">
        <f t="shared" si="29"/>
        <v>BAJO</v>
      </c>
      <c r="U169" s="165">
        <v>10</v>
      </c>
      <c r="V169" s="165">
        <f t="shared" si="30"/>
        <v>40</v>
      </c>
      <c r="W169" s="157" t="str">
        <f t="shared" si="36"/>
        <v>III</v>
      </c>
      <c r="X169" s="167" t="str">
        <f t="shared" si="31"/>
        <v>MEJORABLE</v>
      </c>
      <c r="Y169" s="168"/>
      <c r="Z169" s="168"/>
      <c r="AA169" s="158"/>
      <c r="AB169" s="158" t="s">
        <v>430</v>
      </c>
      <c r="AC169" s="538" t="s">
        <v>431</v>
      </c>
    </row>
    <row r="170" spans="2:29" s="159" customFormat="1" ht="115.5">
      <c r="B170" s="478"/>
      <c r="C170" s="468"/>
      <c r="D170" s="427"/>
      <c r="E170" s="162" t="s">
        <v>18</v>
      </c>
      <c r="F170" s="163"/>
      <c r="G170" s="412" t="s">
        <v>2</v>
      </c>
      <c r="H170" s="164" t="s">
        <v>59</v>
      </c>
      <c r="I170" s="158" t="s">
        <v>42</v>
      </c>
      <c r="J170" s="401" t="s">
        <v>43</v>
      </c>
      <c r="K170" s="401"/>
      <c r="L170" s="165">
        <v>5</v>
      </c>
      <c r="M170" s="165">
        <v>8</v>
      </c>
      <c r="N170" s="165" t="s">
        <v>65</v>
      </c>
      <c r="O170" s="158" t="s">
        <v>65</v>
      </c>
      <c r="P170" s="158" t="s">
        <v>50</v>
      </c>
      <c r="Q170" s="158">
        <v>2</v>
      </c>
      <c r="R170" s="158">
        <v>4</v>
      </c>
      <c r="S170" s="158">
        <f t="shared" si="28"/>
        <v>8</v>
      </c>
      <c r="T170" s="166" t="str">
        <f t="shared" si="29"/>
        <v>MEDIO</v>
      </c>
      <c r="U170" s="165">
        <v>10</v>
      </c>
      <c r="V170" s="165">
        <f t="shared" si="30"/>
        <v>80</v>
      </c>
      <c r="W170" s="157" t="str">
        <f t="shared" si="36"/>
        <v>III</v>
      </c>
      <c r="X170" s="167" t="str">
        <f t="shared" si="31"/>
        <v>MEJORABLE</v>
      </c>
      <c r="Y170" s="169"/>
      <c r="Z170" s="169"/>
      <c r="AA170" s="158"/>
      <c r="AB170" s="401" t="s">
        <v>432</v>
      </c>
      <c r="AC170" s="174"/>
    </row>
    <row r="171" spans="2:29" s="159" customFormat="1" ht="108">
      <c r="B171" s="478"/>
      <c r="C171" s="468"/>
      <c r="D171" s="427"/>
      <c r="E171" s="162"/>
      <c r="F171" s="162" t="s">
        <v>18</v>
      </c>
      <c r="G171" s="412"/>
      <c r="H171" s="164" t="s">
        <v>416</v>
      </c>
      <c r="I171" s="158" t="s">
        <v>417</v>
      </c>
      <c r="J171" s="401" t="s">
        <v>79</v>
      </c>
      <c r="K171" s="401"/>
      <c r="L171" s="165">
        <v>5</v>
      </c>
      <c r="M171" s="165">
        <v>8</v>
      </c>
      <c r="N171" s="165" t="s">
        <v>65</v>
      </c>
      <c r="O171" s="158" t="s">
        <v>65</v>
      </c>
      <c r="P171" s="158" t="s">
        <v>65</v>
      </c>
      <c r="Q171" s="158">
        <v>2</v>
      </c>
      <c r="R171" s="158">
        <v>4</v>
      </c>
      <c r="S171" s="158">
        <f t="shared" si="28"/>
        <v>8</v>
      </c>
      <c r="T171" s="166" t="str">
        <f t="shared" si="29"/>
        <v>MEDIO</v>
      </c>
      <c r="U171" s="165">
        <v>10</v>
      </c>
      <c r="V171" s="165">
        <f t="shared" si="30"/>
        <v>80</v>
      </c>
      <c r="W171" s="157" t="str">
        <f t="shared" si="36"/>
        <v>III</v>
      </c>
      <c r="X171" s="167" t="str">
        <f t="shared" si="31"/>
        <v>MEJORABLE</v>
      </c>
      <c r="Y171" s="169"/>
      <c r="Z171" s="169"/>
      <c r="AA171" s="158"/>
      <c r="AB171" s="401"/>
      <c r="AC171" s="174"/>
    </row>
    <row r="172" spans="2:29" s="159" customFormat="1" ht="77.25">
      <c r="B172" s="478"/>
      <c r="C172" s="468"/>
      <c r="D172" s="427"/>
      <c r="E172" s="162" t="s">
        <v>18</v>
      </c>
      <c r="F172" s="163"/>
      <c r="G172" s="412" t="s">
        <v>62</v>
      </c>
      <c r="H172" s="164" t="s">
        <v>44</v>
      </c>
      <c r="I172" s="158" t="s">
        <v>63</v>
      </c>
      <c r="J172" s="401" t="s">
        <v>47</v>
      </c>
      <c r="K172" s="401"/>
      <c r="L172" s="165">
        <v>5</v>
      </c>
      <c r="M172" s="165">
        <v>8</v>
      </c>
      <c r="N172" s="158" t="s">
        <v>65</v>
      </c>
      <c r="O172" s="158" t="s">
        <v>48</v>
      </c>
      <c r="P172" s="158" t="s">
        <v>65</v>
      </c>
      <c r="Q172" s="158">
        <v>2</v>
      </c>
      <c r="R172" s="158">
        <v>4</v>
      </c>
      <c r="S172" s="158">
        <f t="shared" si="28"/>
        <v>8</v>
      </c>
      <c r="T172" s="166" t="str">
        <f t="shared" si="29"/>
        <v>MEDIO</v>
      </c>
      <c r="U172" s="165">
        <v>10</v>
      </c>
      <c r="V172" s="165">
        <f t="shared" si="30"/>
        <v>80</v>
      </c>
      <c r="W172" s="157" t="str">
        <f t="shared" si="36"/>
        <v>III</v>
      </c>
      <c r="X172" s="167" t="str">
        <f t="shared" si="31"/>
        <v>MEJORABLE</v>
      </c>
      <c r="Y172" s="169"/>
      <c r="Z172" s="169"/>
      <c r="AA172" s="401" t="s">
        <v>501</v>
      </c>
      <c r="AB172" s="401" t="s">
        <v>433</v>
      </c>
      <c r="AC172" s="174"/>
    </row>
    <row r="173" spans="2:29" s="159" customFormat="1" ht="90" customHeight="1">
      <c r="B173" s="478"/>
      <c r="C173" s="468"/>
      <c r="D173" s="427"/>
      <c r="E173" s="162" t="s">
        <v>18</v>
      </c>
      <c r="F173" s="163"/>
      <c r="G173" s="412"/>
      <c r="H173" s="164" t="s">
        <v>45</v>
      </c>
      <c r="I173" s="158" t="s">
        <v>69</v>
      </c>
      <c r="J173" s="401" t="s">
        <v>423</v>
      </c>
      <c r="K173" s="401"/>
      <c r="L173" s="165">
        <v>5</v>
      </c>
      <c r="M173" s="165">
        <v>8</v>
      </c>
      <c r="N173" s="158" t="s">
        <v>65</v>
      </c>
      <c r="O173" s="165" t="s">
        <v>65</v>
      </c>
      <c r="P173" s="158" t="s">
        <v>65</v>
      </c>
      <c r="Q173" s="158">
        <v>2</v>
      </c>
      <c r="R173" s="158">
        <v>4</v>
      </c>
      <c r="S173" s="158">
        <f t="shared" si="28"/>
        <v>8</v>
      </c>
      <c r="T173" s="166" t="str">
        <f t="shared" si="29"/>
        <v>MEDIO</v>
      </c>
      <c r="U173" s="165">
        <v>10</v>
      </c>
      <c r="V173" s="165">
        <f t="shared" si="30"/>
        <v>80</v>
      </c>
      <c r="W173" s="157" t="str">
        <f t="shared" si="36"/>
        <v>III</v>
      </c>
      <c r="X173" s="167" t="str">
        <f t="shared" si="31"/>
        <v>MEJORABLE</v>
      </c>
      <c r="Y173" s="169"/>
      <c r="Z173" s="169"/>
      <c r="AA173" s="401"/>
      <c r="AB173" s="401"/>
      <c r="AC173" s="174"/>
    </row>
    <row r="174" spans="2:29" s="159" customFormat="1" ht="56.25">
      <c r="B174" s="478"/>
      <c r="C174" s="468"/>
      <c r="D174" s="427"/>
      <c r="E174" s="162"/>
      <c r="F174" s="163"/>
      <c r="G174" s="164" t="s">
        <v>418</v>
      </c>
      <c r="H174" s="164" t="s">
        <v>419</v>
      </c>
      <c r="I174" s="158" t="s">
        <v>421</v>
      </c>
      <c r="J174" s="401" t="s">
        <v>420</v>
      </c>
      <c r="K174" s="401"/>
      <c r="L174" s="165">
        <v>5</v>
      </c>
      <c r="M174" s="165">
        <v>8</v>
      </c>
      <c r="N174" s="158" t="s">
        <v>422</v>
      </c>
      <c r="O174" s="165"/>
      <c r="P174" s="158"/>
      <c r="Q174" s="158">
        <v>2</v>
      </c>
      <c r="R174" s="158">
        <v>4</v>
      </c>
      <c r="S174" s="158">
        <f t="shared" si="28"/>
        <v>8</v>
      </c>
      <c r="T174" s="166" t="str">
        <f t="shared" si="29"/>
        <v>MEDIO</v>
      </c>
      <c r="U174" s="165">
        <v>10</v>
      </c>
      <c r="V174" s="165">
        <f t="shared" si="30"/>
        <v>80</v>
      </c>
      <c r="W174" s="157" t="str">
        <f t="shared" si="36"/>
        <v>III</v>
      </c>
      <c r="X174" s="167" t="str">
        <f t="shared" si="31"/>
        <v>MEJORABLE</v>
      </c>
      <c r="Y174" s="169"/>
      <c r="Z174" s="169"/>
      <c r="AA174" s="158"/>
      <c r="AB174" s="158" t="s">
        <v>434</v>
      </c>
      <c r="AC174" s="174"/>
    </row>
    <row r="175" spans="2:29" s="159" customFormat="1" ht="113.25" thickBot="1">
      <c r="B175" s="478"/>
      <c r="C175" s="469"/>
      <c r="D175" s="434"/>
      <c r="E175" s="175" t="s">
        <v>18</v>
      </c>
      <c r="F175" s="176"/>
      <c r="G175" s="177" t="s">
        <v>407</v>
      </c>
      <c r="H175" s="177" t="s">
        <v>410</v>
      </c>
      <c r="I175" s="178" t="s">
        <v>412</v>
      </c>
      <c r="J175" s="438" t="s">
        <v>413</v>
      </c>
      <c r="K175" s="438"/>
      <c r="L175" s="179">
        <v>5</v>
      </c>
      <c r="M175" s="179">
        <v>8</v>
      </c>
      <c r="N175" s="178"/>
      <c r="O175" s="178" t="s">
        <v>414</v>
      </c>
      <c r="P175" s="178" t="s">
        <v>415</v>
      </c>
      <c r="Q175" s="178">
        <v>2</v>
      </c>
      <c r="R175" s="178">
        <v>8</v>
      </c>
      <c r="S175" s="178">
        <f t="shared" si="28"/>
        <v>16</v>
      </c>
      <c r="T175" s="180" t="str">
        <f t="shared" si="29"/>
        <v>ALTO</v>
      </c>
      <c r="U175" s="179">
        <v>25</v>
      </c>
      <c r="V175" s="179">
        <f t="shared" si="30"/>
        <v>400</v>
      </c>
      <c r="W175" s="181" t="str">
        <f>+IF(AND(Q175*R175*U175&gt;=600,Q175*R175*U175&lt;=4000),"I",IF(AND(Q175*R175*U175&gt;=150,Q175*R175*U175&lt;=500),"II",IF(AND(Q175*R175*U175&gt;=40,Q175*R175*U175&lt;=120),"III",IF(AND(Q175*R175*U175&gt;=1,Q175*R175*U175&lt;=20),"IV",IF(AND(Q175*R175*U175&gt;=0,Q175*R175*U175&lt;=0.9),"IV","")))))</f>
        <v>II</v>
      </c>
      <c r="X175" s="182" t="str">
        <f t="shared" si="31"/>
        <v>NO ACEPTABLE O ACEPTABLE CON CONTROL ESPECIFICO</v>
      </c>
      <c r="Y175" s="183"/>
      <c r="Z175" s="183"/>
      <c r="AA175" s="178"/>
      <c r="AB175" s="178" t="s">
        <v>492</v>
      </c>
      <c r="AC175" s="184"/>
    </row>
    <row r="176" spans="2:29" s="159" customFormat="1" ht="123.75" customHeight="1" thickTop="1">
      <c r="B176" s="479" t="s">
        <v>456</v>
      </c>
      <c r="C176" s="481" t="s">
        <v>211</v>
      </c>
      <c r="D176" s="426" t="s">
        <v>466</v>
      </c>
      <c r="E176" s="185" t="s">
        <v>18</v>
      </c>
      <c r="F176" s="186"/>
      <c r="G176" s="421" t="s">
        <v>1</v>
      </c>
      <c r="H176" s="187" t="s">
        <v>37</v>
      </c>
      <c r="I176" s="188" t="s">
        <v>425</v>
      </c>
      <c r="J176" s="422" t="s">
        <v>56</v>
      </c>
      <c r="K176" s="422"/>
      <c r="L176" s="189">
        <v>5</v>
      </c>
      <c r="M176" s="189">
        <v>8</v>
      </c>
      <c r="N176" s="188" t="s">
        <v>65</v>
      </c>
      <c r="O176" s="188" t="s">
        <v>66</v>
      </c>
      <c r="P176" s="188" t="s">
        <v>65</v>
      </c>
      <c r="Q176" s="188">
        <v>2</v>
      </c>
      <c r="R176" s="188">
        <v>4</v>
      </c>
      <c r="S176" s="188">
        <f t="shared" si="28"/>
        <v>8</v>
      </c>
      <c r="T176" s="190" t="str">
        <f t="shared" si="29"/>
        <v>MEDIO</v>
      </c>
      <c r="U176" s="189">
        <v>10</v>
      </c>
      <c r="V176" s="189">
        <f t="shared" si="30"/>
        <v>80</v>
      </c>
      <c r="W176" s="191" t="str">
        <f t="shared" ref="W176:W183" si="37">+IF(AND(Q176*R176*U176&gt;=600,Q176*R176*U176&lt;=4000),"I",IF(AND(Q176*R176*U176&gt;=150,Q176*R176*U176&lt;=500),"II",IF(AND(Q176*R176*U176&gt;=40,Q176*R176*U176&lt;=120),"III",IF(AND(Q176*R176*U176&gt;=1,Q176*R176*U176&lt;=20),"IV",IF(AND(Q176*R176*U176&gt;=0,Q176*R176*U176&lt;=0.9),"IV","")))))</f>
        <v>III</v>
      </c>
      <c r="X176" s="192" t="str">
        <f t="shared" si="31"/>
        <v>MEJORABLE</v>
      </c>
      <c r="Y176" s="193"/>
      <c r="Z176" s="193"/>
      <c r="AA176" s="188"/>
      <c r="AB176" s="188" t="s">
        <v>426</v>
      </c>
      <c r="AC176" s="194"/>
    </row>
    <row r="177" spans="2:29" s="159" customFormat="1" ht="123.75">
      <c r="B177" s="479"/>
      <c r="C177" s="446"/>
      <c r="D177" s="427"/>
      <c r="E177" s="162" t="s">
        <v>18</v>
      </c>
      <c r="F177" s="163"/>
      <c r="G177" s="412"/>
      <c r="H177" s="164" t="s">
        <v>41</v>
      </c>
      <c r="I177" s="158" t="s">
        <v>427</v>
      </c>
      <c r="J177" s="401" t="s">
        <v>58</v>
      </c>
      <c r="K177" s="401"/>
      <c r="L177" s="158">
        <v>5</v>
      </c>
      <c r="M177" s="158">
        <v>8</v>
      </c>
      <c r="N177" s="165" t="s">
        <v>65</v>
      </c>
      <c r="O177" s="158" t="s">
        <v>68</v>
      </c>
      <c r="P177" s="158" t="s">
        <v>65</v>
      </c>
      <c r="Q177" s="158">
        <v>2</v>
      </c>
      <c r="R177" s="158">
        <v>4</v>
      </c>
      <c r="S177" s="158">
        <f t="shared" si="28"/>
        <v>8</v>
      </c>
      <c r="T177" s="166" t="str">
        <f t="shared" si="29"/>
        <v>MEDIO</v>
      </c>
      <c r="U177" s="165">
        <v>10</v>
      </c>
      <c r="V177" s="165">
        <f t="shared" si="30"/>
        <v>80</v>
      </c>
      <c r="W177" s="157" t="str">
        <f t="shared" si="37"/>
        <v>III</v>
      </c>
      <c r="X177" s="167" t="str">
        <f t="shared" si="31"/>
        <v>MEJORABLE</v>
      </c>
      <c r="Y177" s="168"/>
      <c r="Z177" s="168"/>
      <c r="AA177" s="158"/>
      <c r="AB177" s="158" t="s">
        <v>428</v>
      </c>
      <c r="AC177" s="174"/>
    </row>
    <row r="178" spans="2:29" s="159" customFormat="1" ht="135">
      <c r="B178" s="479"/>
      <c r="C178" s="446"/>
      <c r="D178" s="427"/>
      <c r="E178" s="162"/>
      <c r="F178" s="162" t="s">
        <v>18</v>
      </c>
      <c r="G178" s="164" t="s">
        <v>51</v>
      </c>
      <c r="H178" s="164" t="s">
        <v>406</v>
      </c>
      <c r="I178" s="158" t="s">
        <v>429</v>
      </c>
      <c r="J178" s="401" t="s">
        <v>73</v>
      </c>
      <c r="K178" s="401"/>
      <c r="L178" s="158">
        <v>5</v>
      </c>
      <c r="M178" s="158">
        <v>8</v>
      </c>
      <c r="N178" s="165" t="s">
        <v>65</v>
      </c>
      <c r="O178" s="158" t="s">
        <v>65</v>
      </c>
      <c r="P178" s="158" t="s">
        <v>74</v>
      </c>
      <c r="Q178" s="158">
        <v>2</v>
      </c>
      <c r="R178" s="158">
        <v>2</v>
      </c>
      <c r="S178" s="158">
        <f t="shared" si="28"/>
        <v>4</v>
      </c>
      <c r="T178" s="166" t="str">
        <f t="shared" si="29"/>
        <v>BAJO</v>
      </c>
      <c r="U178" s="165">
        <v>10</v>
      </c>
      <c r="V178" s="165">
        <f t="shared" si="30"/>
        <v>40</v>
      </c>
      <c r="W178" s="157" t="str">
        <f t="shared" si="37"/>
        <v>III</v>
      </c>
      <c r="X178" s="167" t="str">
        <f t="shared" si="31"/>
        <v>MEJORABLE</v>
      </c>
      <c r="Y178" s="168"/>
      <c r="Z178" s="168"/>
      <c r="AA178" s="158"/>
      <c r="AB178" s="158" t="s">
        <v>430</v>
      </c>
      <c r="AC178" s="538" t="s">
        <v>431</v>
      </c>
    </row>
    <row r="179" spans="2:29" s="159" customFormat="1" ht="115.5">
      <c r="B179" s="479"/>
      <c r="C179" s="446"/>
      <c r="D179" s="427"/>
      <c r="E179" s="162" t="s">
        <v>18</v>
      </c>
      <c r="F179" s="163"/>
      <c r="G179" s="412" t="s">
        <v>2</v>
      </c>
      <c r="H179" s="164" t="s">
        <v>59</v>
      </c>
      <c r="I179" s="158" t="s">
        <v>42</v>
      </c>
      <c r="J179" s="401" t="s">
        <v>43</v>
      </c>
      <c r="K179" s="401"/>
      <c r="L179" s="165">
        <v>5</v>
      </c>
      <c r="M179" s="165">
        <v>8</v>
      </c>
      <c r="N179" s="165" t="s">
        <v>65</v>
      </c>
      <c r="O179" s="158" t="s">
        <v>65</v>
      </c>
      <c r="P179" s="158" t="s">
        <v>50</v>
      </c>
      <c r="Q179" s="158">
        <v>2</v>
      </c>
      <c r="R179" s="158">
        <v>4</v>
      </c>
      <c r="S179" s="158">
        <f t="shared" si="28"/>
        <v>8</v>
      </c>
      <c r="T179" s="166" t="str">
        <f t="shared" si="29"/>
        <v>MEDIO</v>
      </c>
      <c r="U179" s="165">
        <v>10</v>
      </c>
      <c r="V179" s="165">
        <f t="shared" si="30"/>
        <v>80</v>
      </c>
      <c r="W179" s="157" t="str">
        <f t="shared" si="37"/>
        <v>III</v>
      </c>
      <c r="X179" s="167" t="str">
        <f t="shared" si="31"/>
        <v>MEJORABLE</v>
      </c>
      <c r="Y179" s="169"/>
      <c r="Z179" s="169"/>
      <c r="AA179" s="158"/>
      <c r="AB179" s="401" t="s">
        <v>432</v>
      </c>
      <c r="AC179" s="174"/>
    </row>
    <row r="180" spans="2:29" s="159" customFormat="1" ht="108">
      <c r="B180" s="479"/>
      <c r="C180" s="446"/>
      <c r="D180" s="427"/>
      <c r="E180" s="162"/>
      <c r="F180" s="162" t="s">
        <v>18</v>
      </c>
      <c r="G180" s="412"/>
      <c r="H180" s="164" t="s">
        <v>416</v>
      </c>
      <c r="I180" s="158" t="s">
        <v>417</v>
      </c>
      <c r="J180" s="401" t="s">
        <v>79</v>
      </c>
      <c r="K180" s="401"/>
      <c r="L180" s="165">
        <v>5</v>
      </c>
      <c r="M180" s="165">
        <v>8</v>
      </c>
      <c r="N180" s="165" t="s">
        <v>65</v>
      </c>
      <c r="O180" s="158" t="s">
        <v>65</v>
      </c>
      <c r="P180" s="158" t="s">
        <v>65</v>
      </c>
      <c r="Q180" s="158">
        <v>2</v>
      </c>
      <c r="R180" s="158">
        <v>4</v>
      </c>
      <c r="S180" s="158">
        <f t="shared" si="28"/>
        <v>8</v>
      </c>
      <c r="T180" s="166" t="str">
        <f t="shared" si="29"/>
        <v>MEDIO</v>
      </c>
      <c r="U180" s="165">
        <v>10</v>
      </c>
      <c r="V180" s="165">
        <f t="shared" si="30"/>
        <v>80</v>
      </c>
      <c r="W180" s="157" t="str">
        <f t="shared" si="37"/>
        <v>III</v>
      </c>
      <c r="X180" s="167" t="str">
        <f t="shared" si="31"/>
        <v>MEJORABLE</v>
      </c>
      <c r="Y180" s="169"/>
      <c r="Z180" s="169"/>
      <c r="AA180" s="158"/>
      <c r="AB180" s="401"/>
      <c r="AC180" s="174"/>
    </row>
    <row r="181" spans="2:29" s="159" customFormat="1" ht="77.25">
      <c r="B181" s="479"/>
      <c r="C181" s="446"/>
      <c r="D181" s="427"/>
      <c r="E181" s="162" t="s">
        <v>18</v>
      </c>
      <c r="F181" s="163"/>
      <c r="G181" s="412" t="s">
        <v>62</v>
      </c>
      <c r="H181" s="164" t="s">
        <v>44</v>
      </c>
      <c r="I181" s="158" t="s">
        <v>63</v>
      </c>
      <c r="J181" s="401" t="s">
        <v>47</v>
      </c>
      <c r="K181" s="401"/>
      <c r="L181" s="165">
        <v>5</v>
      </c>
      <c r="M181" s="165">
        <v>8</v>
      </c>
      <c r="N181" s="158" t="s">
        <v>65</v>
      </c>
      <c r="O181" s="158" t="s">
        <v>48</v>
      </c>
      <c r="P181" s="158" t="s">
        <v>65</v>
      </c>
      <c r="Q181" s="158">
        <v>2</v>
      </c>
      <c r="R181" s="158">
        <v>4</v>
      </c>
      <c r="S181" s="158">
        <f t="shared" si="28"/>
        <v>8</v>
      </c>
      <c r="T181" s="166" t="str">
        <f t="shared" si="29"/>
        <v>MEDIO</v>
      </c>
      <c r="U181" s="165">
        <v>10</v>
      </c>
      <c r="V181" s="165">
        <f t="shared" si="30"/>
        <v>80</v>
      </c>
      <c r="W181" s="157" t="str">
        <f t="shared" si="37"/>
        <v>III</v>
      </c>
      <c r="X181" s="167" t="str">
        <f t="shared" si="31"/>
        <v>MEJORABLE</v>
      </c>
      <c r="Y181" s="169"/>
      <c r="Z181" s="169"/>
      <c r="AA181" s="401" t="s">
        <v>501</v>
      </c>
      <c r="AB181" s="401" t="s">
        <v>433</v>
      </c>
      <c r="AC181" s="174"/>
    </row>
    <row r="182" spans="2:29" s="159" customFormat="1" ht="77.25">
      <c r="B182" s="479"/>
      <c r="C182" s="446"/>
      <c r="D182" s="427"/>
      <c r="E182" s="162" t="s">
        <v>18</v>
      </c>
      <c r="F182" s="163"/>
      <c r="G182" s="412"/>
      <c r="H182" s="164" t="s">
        <v>45</v>
      </c>
      <c r="I182" s="158" t="s">
        <v>69</v>
      </c>
      <c r="J182" s="401" t="s">
        <v>423</v>
      </c>
      <c r="K182" s="401"/>
      <c r="L182" s="165">
        <v>5</v>
      </c>
      <c r="M182" s="165">
        <v>8</v>
      </c>
      <c r="N182" s="158" t="s">
        <v>65</v>
      </c>
      <c r="O182" s="165" t="s">
        <v>65</v>
      </c>
      <c r="P182" s="158" t="s">
        <v>65</v>
      </c>
      <c r="Q182" s="158">
        <v>2</v>
      </c>
      <c r="R182" s="158">
        <v>4</v>
      </c>
      <c r="S182" s="158">
        <f t="shared" si="28"/>
        <v>8</v>
      </c>
      <c r="T182" s="166" t="str">
        <f t="shared" si="29"/>
        <v>MEDIO</v>
      </c>
      <c r="U182" s="165">
        <v>10</v>
      </c>
      <c r="V182" s="165">
        <f t="shared" si="30"/>
        <v>80</v>
      </c>
      <c r="W182" s="157" t="str">
        <f t="shared" si="37"/>
        <v>III</v>
      </c>
      <c r="X182" s="167" t="str">
        <f t="shared" si="31"/>
        <v>MEJORABLE</v>
      </c>
      <c r="Y182" s="169"/>
      <c r="Z182" s="169"/>
      <c r="AA182" s="401"/>
      <c r="AB182" s="401"/>
      <c r="AC182" s="174"/>
    </row>
    <row r="183" spans="2:29" s="159" customFormat="1" ht="56.25">
      <c r="B183" s="479"/>
      <c r="C183" s="446"/>
      <c r="D183" s="427"/>
      <c r="E183" s="162"/>
      <c r="F183" s="163"/>
      <c r="G183" s="164" t="s">
        <v>418</v>
      </c>
      <c r="H183" s="164" t="s">
        <v>419</v>
      </c>
      <c r="I183" s="158" t="s">
        <v>421</v>
      </c>
      <c r="J183" s="401" t="s">
        <v>420</v>
      </c>
      <c r="K183" s="401"/>
      <c r="L183" s="165">
        <v>5</v>
      </c>
      <c r="M183" s="165">
        <v>8</v>
      </c>
      <c r="N183" s="158" t="s">
        <v>422</v>
      </c>
      <c r="O183" s="165"/>
      <c r="P183" s="158"/>
      <c r="Q183" s="158">
        <v>2</v>
      </c>
      <c r="R183" s="158">
        <v>4</v>
      </c>
      <c r="S183" s="158">
        <f t="shared" si="28"/>
        <v>8</v>
      </c>
      <c r="T183" s="166" t="str">
        <f t="shared" si="29"/>
        <v>MEDIO</v>
      </c>
      <c r="U183" s="165">
        <v>10</v>
      </c>
      <c r="V183" s="165">
        <f t="shared" si="30"/>
        <v>80</v>
      </c>
      <c r="W183" s="157" t="str">
        <f t="shared" si="37"/>
        <v>III</v>
      </c>
      <c r="X183" s="167" t="str">
        <f t="shared" si="31"/>
        <v>MEJORABLE</v>
      </c>
      <c r="Y183" s="169"/>
      <c r="Z183" s="169"/>
      <c r="AA183" s="158"/>
      <c r="AB183" s="158" t="s">
        <v>434</v>
      </c>
      <c r="AC183" s="174"/>
    </row>
    <row r="184" spans="2:29" s="159" customFormat="1" ht="124.5" thickBot="1">
      <c r="B184" s="479"/>
      <c r="C184" s="482"/>
      <c r="D184" s="428"/>
      <c r="E184" s="200" t="s">
        <v>18</v>
      </c>
      <c r="F184" s="201"/>
      <c r="G184" s="202" t="s">
        <v>407</v>
      </c>
      <c r="H184" s="202" t="s">
        <v>410</v>
      </c>
      <c r="I184" s="203" t="s">
        <v>412</v>
      </c>
      <c r="J184" s="413" t="s">
        <v>413</v>
      </c>
      <c r="K184" s="413"/>
      <c r="L184" s="204">
        <v>5</v>
      </c>
      <c r="M184" s="204">
        <v>8</v>
      </c>
      <c r="N184" s="203"/>
      <c r="O184" s="203" t="s">
        <v>414</v>
      </c>
      <c r="P184" s="203" t="s">
        <v>415</v>
      </c>
      <c r="Q184" s="203">
        <v>2</v>
      </c>
      <c r="R184" s="203">
        <v>8</v>
      </c>
      <c r="S184" s="203">
        <f t="shared" si="28"/>
        <v>16</v>
      </c>
      <c r="T184" s="205" t="str">
        <f t="shared" si="29"/>
        <v>ALTO</v>
      </c>
      <c r="U184" s="204">
        <v>25</v>
      </c>
      <c r="V184" s="204">
        <f t="shared" si="30"/>
        <v>400</v>
      </c>
      <c r="W184" s="206" t="str">
        <f>+IF(AND(Q184*R184*U184&gt;=600,Q184*R184*U184&lt;=4000),"I",IF(AND(Q184*R184*U184&gt;=150,Q184*R184*U184&lt;=500),"II",IF(AND(Q184*R184*U184&gt;=40,Q184*R184*U184&lt;=120),"III",IF(AND(Q184*R184*U184&gt;=1,Q184*R184*U184&lt;=20),"IV",IF(AND(Q184*R184*U184&gt;=0,Q184*R184*U184&lt;=0.9),"IV","")))))</f>
        <v>II</v>
      </c>
      <c r="X184" s="207" t="str">
        <f t="shared" si="31"/>
        <v>NO ACEPTABLE O ACEPTABLE CON CONTROL ESPECIFICO</v>
      </c>
      <c r="Y184" s="208"/>
      <c r="Z184" s="208"/>
      <c r="AA184" s="203"/>
      <c r="AB184" s="203" t="s">
        <v>491</v>
      </c>
      <c r="AC184" s="209"/>
    </row>
    <row r="185" spans="2:29" s="159" customFormat="1" ht="123.75" customHeight="1" thickTop="1">
      <c r="B185" s="479"/>
      <c r="C185" s="445" t="s">
        <v>224</v>
      </c>
      <c r="D185" s="433" t="s">
        <v>466</v>
      </c>
      <c r="E185" s="226" t="s">
        <v>18</v>
      </c>
      <c r="F185" s="227"/>
      <c r="G185" s="435" t="s">
        <v>1</v>
      </c>
      <c r="H185" s="228" t="s">
        <v>37</v>
      </c>
      <c r="I185" s="229" t="s">
        <v>425</v>
      </c>
      <c r="J185" s="436" t="s">
        <v>56</v>
      </c>
      <c r="K185" s="436"/>
      <c r="L185" s="230">
        <v>1</v>
      </c>
      <c r="M185" s="230">
        <v>8</v>
      </c>
      <c r="N185" s="229" t="s">
        <v>65</v>
      </c>
      <c r="O185" s="229" t="s">
        <v>66</v>
      </c>
      <c r="P185" s="229" t="s">
        <v>65</v>
      </c>
      <c r="Q185" s="229">
        <v>2</v>
      </c>
      <c r="R185" s="229">
        <v>4</v>
      </c>
      <c r="S185" s="229">
        <f t="shared" si="28"/>
        <v>8</v>
      </c>
      <c r="T185" s="231" t="str">
        <f t="shared" si="29"/>
        <v>MEDIO</v>
      </c>
      <c r="U185" s="230">
        <v>10</v>
      </c>
      <c r="V185" s="230">
        <f t="shared" si="30"/>
        <v>80</v>
      </c>
      <c r="W185" s="232" t="str">
        <f t="shared" ref="W185:W192" si="38">+IF(AND(Q185*R185*U185&gt;=600,Q185*R185*U185&lt;=4000),"I",IF(AND(Q185*R185*U185&gt;=150,Q185*R185*U185&lt;=500),"II",IF(AND(Q185*R185*U185&gt;=40,Q185*R185*U185&lt;=120),"III",IF(AND(Q185*R185*U185&gt;=1,Q185*R185*U185&lt;=20),"IV",IF(AND(Q185*R185*U185&gt;=0,Q185*R185*U185&lt;=0.9),"IV","")))))</f>
        <v>III</v>
      </c>
      <c r="X185" s="233" t="str">
        <f t="shared" si="31"/>
        <v>MEJORABLE</v>
      </c>
      <c r="Y185" s="234"/>
      <c r="Z185" s="234"/>
      <c r="AA185" s="229"/>
      <c r="AB185" s="229" t="s">
        <v>426</v>
      </c>
      <c r="AC185" s="235"/>
    </row>
    <row r="186" spans="2:29" s="159" customFormat="1" ht="123.75">
      <c r="B186" s="479"/>
      <c r="C186" s="446"/>
      <c r="D186" s="427"/>
      <c r="E186" s="162" t="s">
        <v>18</v>
      </c>
      <c r="F186" s="163"/>
      <c r="G186" s="412"/>
      <c r="H186" s="164" t="s">
        <v>41</v>
      </c>
      <c r="I186" s="158" t="s">
        <v>427</v>
      </c>
      <c r="J186" s="401" t="s">
        <v>58</v>
      </c>
      <c r="K186" s="401"/>
      <c r="L186" s="158">
        <v>1</v>
      </c>
      <c r="M186" s="158">
        <v>8</v>
      </c>
      <c r="N186" s="165" t="s">
        <v>65</v>
      </c>
      <c r="O186" s="158" t="s">
        <v>68</v>
      </c>
      <c r="P186" s="158" t="s">
        <v>65</v>
      </c>
      <c r="Q186" s="158">
        <v>2</v>
      </c>
      <c r="R186" s="158">
        <v>4</v>
      </c>
      <c r="S186" s="158">
        <f t="shared" si="28"/>
        <v>8</v>
      </c>
      <c r="T186" s="166" t="str">
        <f t="shared" si="29"/>
        <v>MEDIO</v>
      </c>
      <c r="U186" s="165">
        <v>10</v>
      </c>
      <c r="V186" s="165">
        <f t="shared" si="30"/>
        <v>80</v>
      </c>
      <c r="W186" s="157" t="str">
        <f t="shared" si="38"/>
        <v>III</v>
      </c>
      <c r="X186" s="167" t="str">
        <f t="shared" si="31"/>
        <v>MEJORABLE</v>
      </c>
      <c r="Y186" s="168"/>
      <c r="Z186" s="168"/>
      <c r="AA186" s="158"/>
      <c r="AB186" s="158" t="s">
        <v>428</v>
      </c>
      <c r="AC186" s="174"/>
    </row>
    <row r="187" spans="2:29" s="159" customFormat="1" ht="135">
      <c r="B187" s="479"/>
      <c r="C187" s="446"/>
      <c r="D187" s="427"/>
      <c r="E187" s="162"/>
      <c r="F187" s="162" t="s">
        <v>18</v>
      </c>
      <c r="G187" s="164" t="s">
        <v>51</v>
      </c>
      <c r="H187" s="164" t="s">
        <v>406</v>
      </c>
      <c r="I187" s="158" t="s">
        <v>429</v>
      </c>
      <c r="J187" s="401" t="s">
        <v>73</v>
      </c>
      <c r="K187" s="401"/>
      <c r="L187" s="158">
        <v>1</v>
      </c>
      <c r="M187" s="158">
        <v>8</v>
      </c>
      <c r="N187" s="165" t="s">
        <v>65</v>
      </c>
      <c r="O187" s="158" t="s">
        <v>65</v>
      </c>
      <c r="P187" s="158" t="s">
        <v>74</v>
      </c>
      <c r="Q187" s="158">
        <v>2</v>
      </c>
      <c r="R187" s="158">
        <v>2</v>
      </c>
      <c r="S187" s="158">
        <f t="shared" ref="S187:S204" si="39">Q187*R187</f>
        <v>4</v>
      </c>
      <c r="T187" s="166" t="str">
        <f t="shared" ref="T187:T204" si="40">IF(AND(S187&gt;=0,S187&lt;=4),"BAJO",IF(AND(S187&gt;=6,S187&lt;=8),"MEDIO",IF(AND(S187&gt;=10,S187&lt;=20),"ALTO",IF(AND(S187&gt;=24,S187&lt;=40),"MUYALTO"))))</f>
        <v>BAJO</v>
      </c>
      <c r="U187" s="165">
        <v>10</v>
      </c>
      <c r="V187" s="165">
        <f t="shared" ref="V187:V204" si="41">S187*U187</f>
        <v>40</v>
      </c>
      <c r="W187" s="157" t="str">
        <f t="shared" si="38"/>
        <v>III</v>
      </c>
      <c r="X187" s="167" t="str">
        <f t="shared" ref="X187:X204" si="42">IF(W187="I","NO ACEPTABLE",IF(W187="II","NO ACEPTABLE O ACEPTABLE CON CONTROL ESPECIFICO",IF(W187="III","MEJORABLE",IF(W187="IV","ACEPTABLE"))))</f>
        <v>MEJORABLE</v>
      </c>
      <c r="Y187" s="168"/>
      <c r="Z187" s="168"/>
      <c r="AA187" s="158"/>
      <c r="AB187" s="158" t="s">
        <v>430</v>
      </c>
      <c r="AC187" s="538" t="s">
        <v>431</v>
      </c>
    </row>
    <row r="188" spans="2:29" s="159" customFormat="1" ht="115.5">
      <c r="B188" s="479"/>
      <c r="C188" s="446"/>
      <c r="D188" s="427"/>
      <c r="E188" s="162" t="s">
        <v>18</v>
      </c>
      <c r="F188" s="163"/>
      <c r="G188" s="412" t="s">
        <v>2</v>
      </c>
      <c r="H188" s="164" t="s">
        <v>59</v>
      </c>
      <c r="I188" s="158" t="s">
        <v>42</v>
      </c>
      <c r="J188" s="401" t="s">
        <v>43</v>
      </c>
      <c r="K188" s="401"/>
      <c r="L188" s="165">
        <v>1</v>
      </c>
      <c r="M188" s="165">
        <v>8</v>
      </c>
      <c r="N188" s="165" t="s">
        <v>65</v>
      </c>
      <c r="O188" s="158" t="s">
        <v>65</v>
      </c>
      <c r="P188" s="158" t="s">
        <v>50</v>
      </c>
      <c r="Q188" s="158">
        <v>2</v>
      </c>
      <c r="R188" s="158">
        <v>4</v>
      </c>
      <c r="S188" s="158">
        <f t="shared" si="39"/>
        <v>8</v>
      </c>
      <c r="T188" s="166" t="str">
        <f t="shared" si="40"/>
        <v>MEDIO</v>
      </c>
      <c r="U188" s="165">
        <v>10</v>
      </c>
      <c r="V188" s="165">
        <f t="shared" si="41"/>
        <v>80</v>
      </c>
      <c r="W188" s="157" t="str">
        <f t="shared" si="38"/>
        <v>III</v>
      </c>
      <c r="X188" s="167" t="str">
        <f t="shared" si="42"/>
        <v>MEJORABLE</v>
      </c>
      <c r="Y188" s="169"/>
      <c r="Z188" s="169"/>
      <c r="AA188" s="158"/>
      <c r="AB188" s="401" t="s">
        <v>432</v>
      </c>
      <c r="AC188" s="174"/>
    </row>
    <row r="189" spans="2:29" s="159" customFormat="1" ht="108">
      <c r="B189" s="479"/>
      <c r="C189" s="446"/>
      <c r="D189" s="427"/>
      <c r="E189" s="162"/>
      <c r="F189" s="162" t="s">
        <v>18</v>
      </c>
      <c r="G189" s="412"/>
      <c r="H189" s="164" t="s">
        <v>416</v>
      </c>
      <c r="I189" s="158" t="s">
        <v>417</v>
      </c>
      <c r="J189" s="401" t="s">
        <v>79</v>
      </c>
      <c r="K189" s="401"/>
      <c r="L189" s="165">
        <v>1</v>
      </c>
      <c r="M189" s="165">
        <v>8</v>
      </c>
      <c r="N189" s="165" t="s">
        <v>65</v>
      </c>
      <c r="O189" s="158" t="s">
        <v>65</v>
      </c>
      <c r="P189" s="158" t="s">
        <v>65</v>
      </c>
      <c r="Q189" s="158">
        <v>2</v>
      </c>
      <c r="R189" s="158">
        <v>4</v>
      </c>
      <c r="S189" s="158">
        <f t="shared" si="39"/>
        <v>8</v>
      </c>
      <c r="T189" s="166" t="str">
        <f t="shared" si="40"/>
        <v>MEDIO</v>
      </c>
      <c r="U189" s="165">
        <v>10</v>
      </c>
      <c r="V189" s="165">
        <f t="shared" si="41"/>
        <v>80</v>
      </c>
      <c r="W189" s="157" t="str">
        <f t="shared" si="38"/>
        <v>III</v>
      </c>
      <c r="X189" s="167" t="str">
        <f t="shared" si="42"/>
        <v>MEJORABLE</v>
      </c>
      <c r="Y189" s="169"/>
      <c r="Z189" s="169"/>
      <c r="AA189" s="158"/>
      <c r="AB189" s="401"/>
      <c r="AC189" s="174"/>
    </row>
    <row r="190" spans="2:29" s="159" customFormat="1" ht="77.25">
      <c r="B190" s="479"/>
      <c r="C190" s="446"/>
      <c r="D190" s="427"/>
      <c r="E190" s="162" t="s">
        <v>18</v>
      </c>
      <c r="F190" s="163"/>
      <c r="G190" s="412" t="s">
        <v>62</v>
      </c>
      <c r="H190" s="164" t="s">
        <v>44</v>
      </c>
      <c r="I190" s="158" t="s">
        <v>63</v>
      </c>
      <c r="J190" s="401" t="s">
        <v>47</v>
      </c>
      <c r="K190" s="401"/>
      <c r="L190" s="165">
        <v>1</v>
      </c>
      <c r="M190" s="165">
        <v>8</v>
      </c>
      <c r="N190" s="158" t="s">
        <v>65</v>
      </c>
      <c r="O190" s="158" t="s">
        <v>48</v>
      </c>
      <c r="P190" s="158" t="s">
        <v>65</v>
      </c>
      <c r="Q190" s="158">
        <v>2</v>
      </c>
      <c r="R190" s="158">
        <v>4</v>
      </c>
      <c r="S190" s="158">
        <f t="shared" si="39"/>
        <v>8</v>
      </c>
      <c r="T190" s="166" t="str">
        <f t="shared" si="40"/>
        <v>MEDIO</v>
      </c>
      <c r="U190" s="165">
        <v>10</v>
      </c>
      <c r="V190" s="165">
        <f t="shared" si="41"/>
        <v>80</v>
      </c>
      <c r="W190" s="157" t="str">
        <f t="shared" si="38"/>
        <v>III</v>
      </c>
      <c r="X190" s="167" t="str">
        <f t="shared" si="42"/>
        <v>MEJORABLE</v>
      </c>
      <c r="Y190" s="169"/>
      <c r="Z190" s="169"/>
      <c r="AA190" s="401" t="s">
        <v>501</v>
      </c>
      <c r="AB190" s="401" t="s">
        <v>433</v>
      </c>
      <c r="AC190" s="174"/>
    </row>
    <row r="191" spans="2:29" s="159" customFormat="1" ht="77.25">
      <c r="B191" s="479"/>
      <c r="C191" s="446"/>
      <c r="D191" s="427"/>
      <c r="E191" s="162" t="s">
        <v>18</v>
      </c>
      <c r="F191" s="163"/>
      <c r="G191" s="412"/>
      <c r="H191" s="164" t="s">
        <v>45</v>
      </c>
      <c r="I191" s="158" t="s">
        <v>69</v>
      </c>
      <c r="J191" s="401" t="s">
        <v>423</v>
      </c>
      <c r="K191" s="401"/>
      <c r="L191" s="165">
        <v>1</v>
      </c>
      <c r="M191" s="165">
        <v>8</v>
      </c>
      <c r="N191" s="158" t="s">
        <v>65</v>
      </c>
      <c r="O191" s="165" t="s">
        <v>65</v>
      </c>
      <c r="P191" s="158" t="s">
        <v>65</v>
      </c>
      <c r="Q191" s="158">
        <v>2</v>
      </c>
      <c r="R191" s="158">
        <v>4</v>
      </c>
      <c r="S191" s="158">
        <f t="shared" si="39"/>
        <v>8</v>
      </c>
      <c r="T191" s="166" t="str">
        <f t="shared" si="40"/>
        <v>MEDIO</v>
      </c>
      <c r="U191" s="165">
        <v>10</v>
      </c>
      <c r="V191" s="165">
        <f t="shared" si="41"/>
        <v>80</v>
      </c>
      <c r="W191" s="157" t="str">
        <f t="shared" si="38"/>
        <v>III</v>
      </c>
      <c r="X191" s="167" t="str">
        <f t="shared" si="42"/>
        <v>MEJORABLE</v>
      </c>
      <c r="Y191" s="169"/>
      <c r="Z191" s="169"/>
      <c r="AA191" s="401"/>
      <c r="AB191" s="401"/>
      <c r="AC191" s="174"/>
    </row>
    <row r="192" spans="2:29" s="159" customFormat="1" ht="56.25">
      <c r="B192" s="479"/>
      <c r="C192" s="446"/>
      <c r="D192" s="427"/>
      <c r="E192" s="162"/>
      <c r="F192" s="163"/>
      <c r="G192" s="164" t="s">
        <v>418</v>
      </c>
      <c r="H192" s="164" t="s">
        <v>419</v>
      </c>
      <c r="I192" s="158" t="s">
        <v>421</v>
      </c>
      <c r="J192" s="401" t="s">
        <v>420</v>
      </c>
      <c r="K192" s="401"/>
      <c r="L192" s="165">
        <v>1</v>
      </c>
      <c r="M192" s="165">
        <v>8</v>
      </c>
      <c r="N192" s="158" t="s">
        <v>422</v>
      </c>
      <c r="O192" s="165"/>
      <c r="P192" s="158"/>
      <c r="Q192" s="158">
        <v>2</v>
      </c>
      <c r="R192" s="158">
        <v>4</v>
      </c>
      <c r="S192" s="158">
        <f t="shared" si="39"/>
        <v>8</v>
      </c>
      <c r="T192" s="166" t="str">
        <f t="shared" si="40"/>
        <v>MEDIO</v>
      </c>
      <c r="U192" s="165">
        <v>10</v>
      </c>
      <c r="V192" s="165">
        <f t="shared" si="41"/>
        <v>80</v>
      </c>
      <c r="W192" s="157" t="str">
        <f t="shared" si="38"/>
        <v>III</v>
      </c>
      <c r="X192" s="167" t="str">
        <f t="shared" si="42"/>
        <v>MEJORABLE</v>
      </c>
      <c r="Y192" s="169"/>
      <c r="Z192" s="169"/>
      <c r="AA192" s="158"/>
      <c r="AB192" s="158" t="s">
        <v>434</v>
      </c>
      <c r="AC192" s="174"/>
    </row>
    <row r="193" spans="2:29" s="159" customFormat="1" ht="124.5" thickBot="1">
      <c r="B193" s="480"/>
      <c r="C193" s="447"/>
      <c r="D193" s="434"/>
      <c r="E193" s="175" t="s">
        <v>18</v>
      </c>
      <c r="F193" s="176"/>
      <c r="G193" s="177" t="s">
        <v>407</v>
      </c>
      <c r="H193" s="177" t="s">
        <v>410</v>
      </c>
      <c r="I193" s="178" t="s">
        <v>412</v>
      </c>
      <c r="J193" s="438" t="s">
        <v>413</v>
      </c>
      <c r="K193" s="438"/>
      <c r="L193" s="179">
        <v>1</v>
      </c>
      <c r="M193" s="179">
        <v>8</v>
      </c>
      <c r="N193" s="178"/>
      <c r="O193" s="178" t="s">
        <v>414</v>
      </c>
      <c r="P193" s="178" t="s">
        <v>415</v>
      </c>
      <c r="Q193" s="178">
        <v>2</v>
      </c>
      <c r="R193" s="178">
        <v>8</v>
      </c>
      <c r="S193" s="178">
        <f t="shared" si="39"/>
        <v>16</v>
      </c>
      <c r="T193" s="180" t="str">
        <f t="shared" si="40"/>
        <v>ALTO</v>
      </c>
      <c r="U193" s="179">
        <v>25</v>
      </c>
      <c r="V193" s="179">
        <f t="shared" si="41"/>
        <v>400</v>
      </c>
      <c r="W193" s="181" t="str">
        <f>+IF(AND(Q193*R193*U193&gt;=600,Q193*R193*U193&lt;=4000),"I",IF(AND(Q193*R193*U193&gt;=150,Q193*R193*U193&lt;=500),"II",IF(AND(Q193*R193*U193&gt;=40,Q193*R193*U193&lt;=120),"III",IF(AND(Q193*R193*U193&gt;=1,Q193*R193*U193&lt;=20),"IV",IF(AND(Q193*R193*U193&gt;=0,Q193*R193*U193&lt;=0.9),"IV","")))))</f>
        <v>II</v>
      </c>
      <c r="X193" s="182" t="str">
        <f t="shared" si="42"/>
        <v>NO ACEPTABLE O ACEPTABLE CON CONTROL ESPECIFICO</v>
      </c>
      <c r="Y193" s="183"/>
      <c r="Z193" s="183"/>
      <c r="AA193" s="178"/>
      <c r="AB193" s="178" t="s">
        <v>491</v>
      </c>
      <c r="AC193" s="184"/>
    </row>
    <row r="194" spans="2:29" s="159" customFormat="1" ht="123.75" customHeight="1" thickTop="1">
      <c r="B194" s="472" t="s">
        <v>409</v>
      </c>
      <c r="C194" s="470"/>
      <c r="D194" s="433" t="s">
        <v>467</v>
      </c>
      <c r="E194" s="226" t="s">
        <v>18</v>
      </c>
      <c r="F194" s="227"/>
      <c r="G194" s="435" t="s">
        <v>1</v>
      </c>
      <c r="H194" s="228" t="s">
        <v>37</v>
      </c>
      <c r="I194" s="229" t="s">
        <v>509</v>
      </c>
      <c r="J194" s="436" t="s">
        <v>56</v>
      </c>
      <c r="K194" s="436"/>
      <c r="L194" s="230">
        <v>88</v>
      </c>
      <c r="M194" s="230">
        <v>8</v>
      </c>
      <c r="N194" s="229" t="s">
        <v>65</v>
      </c>
      <c r="O194" s="229" t="s">
        <v>66</v>
      </c>
      <c r="P194" s="229" t="s">
        <v>65</v>
      </c>
      <c r="Q194" s="229">
        <v>2</v>
      </c>
      <c r="R194" s="229">
        <v>4</v>
      </c>
      <c r="S194" s="229">
        <f t="shared" si="39"/>
        <v>8</v>
      </c>
      <c r="T194" s="231" t="str">
        <f t="shared" si="40"/>
        <v>MEDIO</v>
      </c>
      <c r="U194" s="230">
        <v>10</v>
      </c>
      <c r="V194" s="230">
        <f t="shared" si="41"/>
        <v>80</v>
      </c>
      <c r="W194" s="232" t="str">
        <f t="shared" ref="W194:W203" si="43">+IF(AND(Q194*R194*U194&gt;=600,Q194*R194*U194&lt;=4000),"I",IF(AND(Q194*R194*U194&gt;=150,Q194*R194*U194&lt;=500),"II",IF(AND(Q194*R194*U194&gt;=40,Q194*R194*U194&lt;=120),"III",IF(AND(Q194*R194*U194&gt;=1,Q194*R194*U194&lt;=20),"IV",IF(AND(Q194*R194*U194&gt;=0,Q194*R194*U194&lt;=0.9),"IV","")))))</f>
        <v>III</v>
      </c>
      <c r="X194" s="233" t="str">
        <f t="shared" si="42"/>
        <v>MEJORABLE</v>
      </c>
      <c r="Y194" s="234"/>
      <c r="Z194" s="234"/>
      <c r="AA194" s="229"/>
      <c r="AB194" s="229" t="s">
        <v>426</v>
      </c>
      <c r="AC194" s="235"/>
    </row>
    <row r="195" spans="2:29" s="159" customFormat="1" ht="123.75">
      <c r="B195" s="473"/>
      <c r="C195" s="454"/>
      <c r="D195" s="427"/>
      <c r="E195" s="162" t="s">
        <v>18</v>
      </c>
      <c r="F195" s="163"/>
      <c r="G195" s="412"/>
      <c r="H195" s="164" t="s">
        <v>41</v>
      </c>
      <c r="I195" s="158" t="s">
        <v>427</v>
      </c>
      <c r="J195" s="401" t="s">
        <v>58</v>
      </c>
      <c r="K195" s="401"/>
      <c r="L195" s="165">
        <v>88</v>
      </c>
      <c r="M195" s="165">
        <v>8</v>
      </c>
      <c r="N195" s="165" t="s">
        <v>65</v>
      </c>
      <c r="O195" s="158" t="s">
        <v>68</v>
      </c>
      <c r="P195" s="158" t="s">
        <v>65</v>
      </c>
      <c r="Q195" s="158">
        <v>2</v>
      </c>
      <c r="R195" s="158">
        <v>4</v>
      </c>
      <c r="S195" s="158">
        <f t="shared" si="39"/>
        <v>8</v>
      </c>
      <c r="T195" s="166" t="str">
        <f t="shared" si="40"/>
        <v>MEDIO</v>
      </c>
      <c r="U195" s="165">
        <v>10</v>
      </c>
      <c r="V195" s="165">
        <f t="shared" si="41"/>
        <v>80</v>
      </c>
      <c r="W195" s="157" t="str">
        <f t="shared" si="43"/>
        <v>III</v>
      </c>
      <c r="X195" s="167" t="str">
        <f t="shared" si="42"/>
        <v>MEJORABLE</v>
      </c>
      <c r="Y195" s="168"/>
      <c r="Z195" s="168"/>
      <c r="AA195" s="158"/>
      <c r="AB195" s="158" t="s">
        <v>428</v>
      </c>
      <c r="AC195" s="174"/>
    </row>
    <row r="196" spans="2:29" s="159" customFormat="1" ht="146.25">
      <c r="B196" s="473"/>
      <c r="C196" s="454"/>
      <c r="D196" s="427"/>
      <c r="E196" s="162"/>
      <c r="F196" s="162" t="s">
        <v>18</v>
      </c>
      <c r="G196" s="164" t="s">
        <v>51</v>
      </c>
      <c r="H196" s="164" t="s">
        <v>406</v>
      </c>
      <c r="I196" s="158" t="s">
        <v>508</v>
      </c>
      <c r="J196" s="401" t="s">
        <v>73</v>
      </c>
      <c r="K196" s="401"/>
      <c r="L196" s="165">
        <v>88</v>
      </c>
      <c r="M196" s="165">
        <v>8</v>
      </c>
      <c r="N196" s="165" t="s">
        <v>65</v>
      </c>
      <c r="O196" s="158" t="s">
        <v>65</v>
      </c>
      <c r="P196" s="158" t="s">
        <v>74</v>
      </c>
      <c r="Q196" s="158">
        <v>2</v>
      </c>
      <c r="R196" s="158">
        <v>2</v>
      </c>
      <c r="S196" s="158">
        <f t="shared" si="39"/>
        <v>4</v>
      </c>
      <c r="T196" s="166" t="str">
        <f t="shared" si="40"/>
        <v>BAJO</v>
      </c>
      <c r="U196" s="165">
        <v>10</v>
      </c>
      <c r="V196" s="165">
        <f t="shared" si="41"/>
        <v>40</v>
      </c>
      <c r="W196" s="157" t="str">
        <f t="shared" si="43"/>
        <v>III</v>
      </c>
      <c r="X196" s="167" t="str">
        <f t="shared" si="42"/>
        <v>MEJORABLE</v>
      </c>
      <c r="Y196" s="168"/>
      <c r="Z196" s="168"/>
      <c r="AA196" s="158"/>
      <c r="AB196" s="158" t="s">
        <v>430</v>
      </c>
      <c r="AC196" s="538" t="s">
        <v>431</v>
      </c>
    </row>
    <row r="197" spans="2:29" s="159" customFormat="1" ht="115.5">
      <c r="B197" s="473"/>
      <c r="C197" s="454"/>
      <c r="D197" s="427"/>
      <c r="E197" s="162" t="s">
        <v>18</v>
      </c>
      <c r="F197" s="163"/>
      <c r="G197" s="412" t="s">
        <v>2</v>
      </c>
      <c r="H197" s="164" t="s">
        <v>59</v>
      </c>
      <c r="I197" s="158" t="s">
        <v>42</v>
      </c>
      <c r="J197" s="401" t="s">
        <v>43</v>
      </c>
      <c r="K197" s="401"/>
      <c r="L197" s="165">
        <v>88</v>
      </c>
      <c r="M197" s="165">
        <v>8</v>
      </c>
      <c r="N197" s="165" t="s">
        <v>65</v>
      </c>
      <c r="O197" s="158" t="s">
        <v>65</v>
      </c>
      <c r="P197" s="158" t="s">
        <v>50</v>
      </c>
      <c r="Q197" s="158">
        <v>2</v>
      </c>
      <c r="R197" s="158">
        <v>4</v>
      </c>
      <c r="S197" s="158">
        <f t="shared" si="39"/>
        <v>8</v>
      </c>
      <c r="T197" s="166" t="str">
        <f t="shared" si="40"/>
        <v>MEDIO</v>
      </c>
      <c r="U197" s="165">
        <v>10</v>
      </c>
      <c r="V197" s="165">
        <f t="shared" si="41"/>
        <v>80</v>
      </c>
      <c r="W197" s="157" t="str">
        <f t="shared" si="43"/>
        <v>III</v>
      </c>
      <c r="X197" s="167" t="str">
        <f t="shared" si="42"/>
        <v>MEJORABLE</v>
      </c>
      <c r="Y197" s="169"/>
      <c r="Z197" s="169"/>
      <c r="AA197" s="158"/>
      <c r="AB197" s="401" t="s">
        <v>432</v>
      </c>
      <c r="AC197" s="174"/>
    </row>
    <row r="198" spans="2:29" s="159" customFormat="1" ht="108">
      <c r="B198" s="473"/>
      <c r="C198" s="454"/>
      <c r="D198" s="427"/>
      <c r="E198" s="162"/>
      <c r="F198" s="162" t="s">
        <v>18</v>
      </c>
      <c r="G198" s="412"/>
      <c r="H198" s="164" t="s">
        <v>416</v>
      </c>
      <c r="I198" s="158" t="s">
        <v>507</v>
      </c>
      <c r="J198" s="401" t="s">
        <v>510</v>
      </c>
      <c r="K198" s="401"/>
      <c r="L198" s="165">
        <v>88</v>
      </c>
      <c r="M198" s="165">
        <v>8</v>
      </c>
      <c r="N198" s="165" t="s">
        <v>65</v>
      </c>
      <c r="O198" s="158" t="s">
        <v>65</v>
      </c>
      <c r="P198" s="158" t="s">
        <v>65</v>
      </c>
      <c r="Q198" s="158">
        <v>2</v>
      </c>
      <c r="R198" s="158">
        <v>4</v>
      </c>
      <c r="S198" s="158">
        <f t="shared" si="39"/>
        <v>8</v>
      </c>
      <c r="T198" s="166" t="str">
        <f t="shared" si="40"/>
        <v>MEDIO</v>
      </c>
      <c r="U198" s="165">
        <v>10</v>
      </c>
      <c r="V198" s="165">
        <f t="shared" si="41"/>
        <v>80</v>
      </c>
      <c r="W198" s="157" t="str">
        <f t="shared" si="43"/>
        <v>III</v>
      </c>
      <c r="X198" s="167" t="str">
        <f t="shared" si="42"/>
        <v>MEJORABLE</v>
      </c>
      <c r="Y198" s="169"/>
      <c r="Z198" s="169"/>
      <c r="AA198" s="158"/>
      <c r="AB198" s="401"/>
      <c r="AC198" s="174"/>
    </row>
    <row r="199" spans="2:29" s="159" customFormat="1" ht="77.25">
      <c r="B199" s="473"/>
      <c r="C199" s="454"/>
      <c r="D199" s="427"/>
      <c r="E199" s="162" t="s">
        <v>18</v>
      </c>
      <c r="F199" s="163"/>
      <c r="G199" s="412" t="s">
        <v>62</v>
      </c>
      <c r="H199" s="164" t="s">
        <v>44</v>
      </c>
      <c r="I199" s="158" t="s">
        <v>63</v>
      </c>
      <c r="J199" s="401" t="s">
        <v>47</v>
      </c>
      <c r="K199" s="401"/>
      <c r="L199" s="165">
        <v>88</v>
      </c>
      <c r="M199" s="165">
        <v>8</v>
      </c>
      <c r="N199" s="158" t="s">
        <v>65</v>
      </c>
      <c r="O199" s="158" t="s">
        <v>48</v>
      </c>
      <c r="P199" s="158" t="s">
        <v>65</v>
      </c>
      <c r="Q199" s="158">
        <v>2</v>
      </c>
      <c r="R199" s="158">
        <v>4</v>
      </c>
      <c r="S199" s="158">
        <f t="shared" si="39"/>
        <v>8</v>
      </c>
      <c r="T199" s="166" t="str">
        <f t="shared" si="40"/>
        <v>MEDIO</v>
      </c>
      <c r="U199" s="165">
        <v>10</v>
      </c>
      <c r="V199" s="165">
        <f t="shared" si="41"/>
        <v>80</v>
      </c>
      <c r="W199" s="157" t="str">
        <f t="shared" si="43"/>
        <v>III</v>
      </c>
      <c r="X199" s="167" t="str">
        <f t="shared" si="42"/>
        <v>MEJORABLE</v>
      </c>
      <c r="Y199" s="169"/>
      <c r="Z199" s="169"/>
      <c r="AA199" s="401" t="s">
        <v>501</v>
      </c>
      <c r="AB199" s="401" t="s">
        <v>433</v>
      </c>
      <c r="AC199" s="174"/>
    </row>
    <row r="200" spans="2:29" s="159" customFormat="1" ht="77.25">
      <c r="B200" s="473"/>
      <c r="C200" s="454"/>
      <c r="D200" s="427"/>
      <c r="E200" s="162" t="s">
        <v>18</v>
      </c>
      <c r="F200" s="163"/>
      <c r="G200" s="412"/>
      <c r="H200" s="164" t="s">
        <v>45</v>
      </c>
      <c r="I200" s="158" t="s">
        <v>69</v>
      </c>
      <c r="J200" s="401" t="s">
        <v>423</v>
      </c>
      <c r="K200" s="401"/>
      <c r="L200" s="165">
        <v>88</v>
      </c>
      <c r="M200" s="165">
        <v>8</v>
      </c>
      <c r="N200" s="158" t="s">
        <v>65</v>
      </c>
      <c r="O200" s="165" t="s">
        <v>65</v>
      </c>
      <c r="P200" s="158" t="s">
        <v>65</v>
      </c>
      <c r="Q200" s="158">
        <v>2</v>
      </c>
      <c r="R200" s="158">
        <v>4</v>
      </c>
      <c r="S200" s="158">
        <f t="shared" si="39"/>
        <v>8</v>
      </c>
      <c r="T200" s="166" t="str">
        <f t="shared" si="40"/>
        <v>MEDIO</v>
      </c>
      <c r="U200" s="165">
        <v>10</v>
      </c>
      <c r="V200" s="165">
        <f t="shared" si="41"/>
        <v>80</v>
      </c>
      <c r="W200" s="157" t="str">
        <f t="shared" si="43"/>
        <v>III</v>
      </c>
      <c r="X200" s="167" t="str">
        <f t="shared" si="42"/>
        <v>MEJORABLE</v>
      </c>
      <c r="Y200" s="169"/>
      <c r="Z200" s="169"/>
      <c r="AA200" s="401"/>
      <c r="AB200" s="401"/>
      <c r="AC200" s="174"/>
    </row>
    <row r="201" spans="2:29" s="159" customFormat="1" ht="52.5" customHeight="1">
      <c r="B201" s="473"/>
      <c r="C201" s="454"/>
      <c r="D201" s="427"/>
      <c r="E201" s="162"/>
      <c r="F201" s="163"/>
      <c r="G201" s="412" t="s">
        <v>468</v>
      </c>
      <c r="H201" s="164" t="s">
        <v>469</v>
      </c>
      <c r="I201" s="158" t="s">
        <v>503</v>
      </c>
      <c r="J201" s="401" t="s">
        <v>505</v>
      </c>
      <c r="K201" s="401"/>
      <c r="L201" s="165">
        <v>88</v>
      </c>
      <c r="M201" s="165">
        <v>8</v>
      </c>
      <c r="N201" s="158" t="s">
        <v>65</v>
      </c>
      <c r="O201" s="165" t="s">
        <v>65</v>
      </c>
      <c r="P201" s="158" t="s">
        <v>65</v>
      </c>
      <c r="Q201" s="158">
        <v>2</v>
      </c>
      <c r="R201" s="158">
        <v>6</v>
      </c>
      <c r="S201" s="158">
        <f t="shared" si="39"/>
        <v>12</v>
      </c>
      <c r="T201" s="166" t="str">
        <f t="shared" ref="T201:T202" si="44">IF(AND(S201&gt;=0,S201&lt;=4),"BAJO",IF(AND(S201&gt;=6,S201&lt;=8),"MEDIO",IF(AND(S201&gt;=10,S201&lt;=20),"ALTO",IF(AND(S201&gt;=24,S201&lt;=40),"MUYALTO"))))</f>
        <v>ALTO</v>
      </c>
      <c r="U201" s="165">
        <v>10</v>
      </c>
      <c r="V201" s="165">
        <f t="shared" ref="V201:V202" si="45">S201*U201</f>
        <v>120</v>
      </c>
      <c r="W201" s="157" t="str">
        <f t="shared" ref="W201:W202" si="46">+IF(AND(Q201*R201*U201&gt;=600,Q201*R201*U201&lt;=4000),"I",IF(AND(Q201*R201*U201&gt;=150,Q201*R201*U201&lt;=500),"II",IF(AND(Q201*R201*U201&gt;=40,Q201*R201*U201&lt;=120),"III",IF(AND(Q201*R201*U201&gt;=1,Q201*R201*U201&lt;=20),"IV",IF(AND(Q201*R201*U201&gt;=0,Q201*R201*U201&lt;=0.9),"IV","")))))</f>
        <v>III</v>
      </c>
      <c r="X201" s="167" t="str">
        <f t="shared" ref="X201:X202" si="47">IF(W201="I","NO ACEPTABLE",IF(W201="II","NO ACEPTABLE O ACEPTABLE CON CONTROL ESPECIFICO",IF(W201="III","MEJORABLE",IF(W201="IV","ACEPTABLE"))))</f>
        <v>MEJORABLE</v>
      </c>
      <c r="Y201" s="169"/>
      <c r="Z201" s="169"/>
      <c r="AA201" s="158"/>
      <c r="AB201" s="158" t="s">
        <v>493</v>
      </c>
      <c r="AC201" s="174"/>
    </row>
    <row r="202" spans="2:29" s="159" customFormat="1" ht="45">
      <c r="B202" s="473"/>
      <c r="C202" s="454"/>
      <c r="D202" s="427"/>
      <c r="E202" s="162"/>
      <c r="F202" s="163"/>
      <c r="G202" s="412"/>
      <c r="H202" s="164" t="s">
        <v>470</v>
      </c>
      <c r="I202" s="158" t="s">
        <v>504</v>
      </c>
      <c r="J202" s="401" t="s">
        <v>506</v>
      </c>
      <c r="K202" s="401"/>
      <c r="L202" s="165">
        <v>88</v>
      </c>
      <c r="M202" s="165">
        <v>8</v>
      </c>
      <c r="N202" s="158" t="s">
        <v>65</v>
      </c>
      <c r="O202" s="165" t="s">
        <v>65</v>
      </c>
      <c r="P202" s="158" t="s">
        <v>65</v>
      </c>
      <c r="Q202" s="158">
        <v>2</v>
      </c>
      <c r="R202" s="158">
        <v>6</v>
      </c>
      <c r="S202" s="158">
        <f t="shared" si="39"/>
        <v>12</v>
      </c>
      <c r="T202" s="166" t="str">
        <f t="shared" si="44"/>
        <v>ALTO</v>
      </c>
      <c r="U202" s="165">
        <v>25</v>
      </c>
      <c r="V202" s="165">
        <f t="shared" si="45"/>
        <v>300</v>
      </c>
      <c r="W202" s="157" t="str">
        <f t="shared" si="46"/>
        <v>II</v>
      </c>
      <c r="X202" s="167" t="str">
        <f t="shared" si="47"/>
        <v>NO ACEPTABLE O ACEPTABLE CON CONTROL ESPECIFICO</v>
      </c>
      <c r="Y202" s="169"/>
      <c r="Z202" s="169"/>
      <c r="AA202" s="158"/>
      <c r="AB202" s="158" t="s">
        <v>471</v>
      </c>
      <c r="AC202" s="174"/>
    </row>
    <row r="203" spans="2:29" s="159" customFormat="1" ht="56.25">
      <c r="B203" s="473"/>
      <c r="C203" s="454"/>
      <c r="D203" s="427"/>
      <c r="E203" s="162"/>
      <c r="F203" s="163"/>
      <c r="G203" s="164" t="s">
        <v>418</v>
      </c>
      <c r="H203" s="164" t="s">
        <v>419</v>
      </c>
      <c r="I203" s="158" t="s">
        <v>421</v>
      </c>
      <c r="J203" s="401" t="s">
        <v>502</v>
      </c>
      <c r="K203" s="401"/>
      <c r="L203" s="165">
        <v>88</v>
      </c>
      <c r="M203" s="165">
        <v>8</v>
      </c>
      <c r="N203" s="158" t="s">
        <v>422</v>
      </c>
      <c r="O203" s="165"/>
      <c r="P203" s="158"/>
      <c r="Q203" s="158">
        <v>2</v>
      </c>
      <c r="R203" s="158">
        <v>4</v>
      </c>
      <c r="S203" s="158">
        <f t="shared" si="39"/>
        <v>8</v>
      </c>
      <c r="T203" s="166" t="str">
        <f t="shared" si="40"/>
        <v>MEDIO</v>
      </c>
      <c r="U203" s="165">
        <v>10</v>
      </c>
      <c r="V203" s="165">
        <f t="shared" si="41"/>
        <v>80</v>
      </c>
      <c r="W203" s="157" t="str">
        <f t="shared" si="43"/>
        <v>III</v>
      </c>
      <c r="X203" s="167" t="str">
        <f t="shared" si="42"/>
        <v>MEJORABLE</v>
      </c>
      <c r="Y203" s="169"/>
      <c r="Z203" s="169"/>
      <c r="AA203" s="158"/>
      <c r="AB203" s="158" t="s">
        <v>434</v>
      </c>
      <c r="AC203" s="174"/>
    </row>
    <row r="204" spans="2:29" s="159" customFormat="1" ht="124.5" thickBot="1">
      <c r="B204" s="474"/>
      <c r="C204" s="471"/>
      <c r="D204" s="434"/>
      <c r="E204" s="175" t="s">
        <v>18</v>
      </c>
      <c r="F204" s="176"/>
      <c r="G204" s="177" t="s">
        <v>407</v>
      </c>
      <c r="H204" s="177" t="s">
        <v>410</v>
      </c>
      <c r="I204" s="178" t="s">
        <v>412</v>
      </c>
      <c r="J204" s="438" t="s">
        <v>413</v>
      </c>
      <c r="K204" s="438"/>
      <c r="L204" s="179">
        <v>88</v>
      </c>
      <c r="M204" s="179">
        <v>8</v>
      </c>
      <c r="N204" s="178"/>
      <c r="O204" s="178" t="s">
        <v>414</v>
      </c>
      <c r="P204" s="178" t="s">
        <v>415</v>
      </c>
      <c r="Q204" s="178">
        <v>2</v>
      </c>
      <c r="R204" s="178">
        <v>8</v>
      </c>
      <c r="S204" s="178">
        <f t="shared" si="39"/>
        <v>16</v>
      </c>
      <c r="T204" s="180" t="str">
        <f t="shared" si="40"/>
        <v>ALTO</v>
      </c>
      <c r="U204" s="179">
        <v>25</v>
      </c>
      <c r="V204" s="179">
        <f t="shared" si="41"/>
        <v>400</v>
      </c>
      <c r="W204" s="181" t="str">
        <f>+IF(AND(Q204*R204*U204&gt;=600,Q204*R204*U204&lt;=4000),"I",IF(AND(Q204*R204*U204&gt;=150,Q204*R204*U204&lt;=500),"II",IF(AND(Q204*R204*U204&gt;=40,Q204*R204*U204&lt;=120),"III",IF(AND(Q204*R204*U204&gt;=1,Q204*R204*U204&lt;=20),"IV",IF(AND(Q204*R204*U204&gt;=0,Q204*R204*U204&lt;=0.9),"IV","")))))</f>
        <v>II</v>
      </c>
      <c r="X204" s="182" t="str">
        <f t="shared" si="42"/>
        <v>NO ACEPTABLE O ACEPTABLE CON CONTROL ESPECIFICO</v>
      </c>
      <c r="Y204" s="183"/>
      <c r="Z204" s="183"/>
      <c r="AA204" s="178"/>
      <c r="AB204" s="178" t="s">
        <v>491</v>
      </c>
      <c r="AC204" s="184"/>
    </row>
    <row r="205" spans="2:29" s="159" customFormat="1" ht="15.75" thickTop="1">
      <c r="E205" s="160"/>
    </row>
    <row r="206" spans="2:29" s="159" customFormat="1">
      <c r="E206" s="160"/>
    </row>
    <row r="207" spans="2:29" s="159" customFormat="1">
      <c r="E207" s="160"/>
    </row>
    <row r="208" spans="2:29" s="159" customFormat="1">
      <c r="E208" s="160"/>
    </row>
    <row r="209" spans="5:5" s="159" customFormat="1">
      <c r="E209" s="160"/>
    </row>
    <row r="210" spans="5:5" s="159" customFormat="1">
      <c r="E210" s="160"/>
    </row>
    <row r="211" spans="5:5" s="159" customFormat="1">
      <c r="E211" s="160"/>
    </row>
    <row r="212" spans="5:5" s="159" customFormat="1">
      <c r="E212" s="160"/>
    </row>
    <row r="213" spans="5:5" s="159" customFormat="1">
      <c r="E213" s="160"/>
    </row>
    <row r="214" spans="5:5" s="159" customFormat="1">
      <c r="E214" s="160"/>
    </row>
    <row r="215" spans="5:5" s="159" customFormat="1">
      <c r="E215" s="160"/>
    </row>
    <row r="216" spans="5:5" s="159" customFormat="1">
      <c r="E216" s="160"/>
    </row>
    <row r="217" spans="5:5" s="159" customFormat="1">
      <c r="E217" s="160"/>
    </row>
    <row r="218" spans="5:5" s="159" customFormat="1">
      <c r="E218" s="160"/>
    </row>
    <row r="219" spans="5:5" s="159" customFormat="1">
      <c r="E219" s="160"/>
    </row>
    <row r="220" spans="5:5" s="159" customFormat="1">
      <c r="E220" s="160"/>
    </row>
    <row r="221" spans="5:5" s="159" customFormat="1">
      <c r="E221" s="160"/>
    </row>
    <row r="222" spans="5:5" s="159" customFormat="1">
      <c r="E222" s="160"/>
    </row>
    <row r="223" spans="5:5" s="159" customFormat="1">
      <c r="E223" s="160"/>
    </row>
    <row r="224" spans="5:5" s="159" customFormat="1">
      <c r="E224" s="160"/>
    </row>
    <row r="225" spans="5:5" s="159" customFormat="1">
      <c r="E225" s="160"/>
    </row>
    <row r="226" spans="5:5" s="159" customFormat="1">
      <c r="E226" s="160"/>
    </row>
    <row r="227" spans="5:5" s="159" customFormat="1">
      <c r="E227" s="160"/>
    </row>
    <row r="228" spans="5:5" s="159" customFormat="1">
      <c r="E228" s="160"/>
    </row>
    <row r="229" spans="5:5" s="159" customFormat="1">
      <c r="E229" s="160"/>
    </row>
    <row r="230" spans="5:5" s="159" customFormat="1">
      <c r="E230" s="160"/>
    </row>
    <row r="231" spans="5:5" s="159" customFormat="1">
      <c r="E231" s="160"/>
    </row>
    <row r="232" spans="5:5" s="159" customFormat="1">
      <c r="E232" s="160"/>
    </row>
    <row r="233" spans="5:5" s="159" customFormat="1">
      <c r="E233" s="160"/>
    </row>
    <row r="234" spans="5:5" s="159" customFormat="1">
      <c r="E234" s="160"/>
    </row>
    <row r="235" spans="5:5" s="159" customFormat="1">
      <c r="E235" s="160"/>
    </row>
    <row r="236" spans="5:5" s="159" customFormat="1">
      <c r="E236" s="160"/>
    </row>
    <row r="237" spans="5:5" s="159" customFormat="1">
      <c r="E237" s="160"/>
    </row>
    <row r="238" spans="5:5" s="159" customFormat="1">
      <c r="E238" s="160"/>
    </row>
    <row r="239" spans="5:5" s="159" customFormat="1">
      <c r="E239" s="160"/>
    </row>
    <row r="240" spans="5:5" s="159" customFormat="1">
      <c r="E240" s="160"/>
    </row>
    <row r="241" spans="5:5" s="159" customFormat="1">
      <c r="E241" s="160"/>
    </row>
    <row r="242" spans="5:5" s="159" customFormat="1">
      <c r="E242" s="160"/>
    </row>
    <row r="243" spans="5:5" s="159" customFormat="1">
      <c r="E243" s="160"/>
    </row>
    <row r="244" spans="5:5" s="159" customFormat="1">
      <c r="E244" s="160"/>
    </row>
    <row r="245" spans="5:5" s="159" customFormat="1">
      <c r="E245" s="160"/>
    </row>
    <row r="246" spans="5:5" s="159" customFormat="1">
      <c r="E246" s="160"/>
    </row>
    <row r="247" spans="5:5" s="159" customFormat="1">
      <c r="E247" s="160"/>
    </row>
    <row r="248" spans="5:5" s="159" customFormat="1">
      <c r="E248" s="160"/>
    </row>
    <row r="249" spans="5:5" s="159" customFormat="1">
      <c r="E249" s="160"/>
    </row>
    <row r="250" spans="5:5" s="159" customFormat="1">
      <c r="E250" s="160"/>
    </row>
    <row r="251" spans="5:5" s="159" customFormat="1">
      <c r="E251" s="160"/>
    </row>
    <row r="252" spans="5:5" s="159" customFormat="1">
      <c r="E252" s="160"/>
    </row>
    <row r="253" spans="5:5" s="159" customFormat="1">
      <c r="E253" s="160"/>
    </row>
    <row r="254" spans="5:5" s="159" customFormat="1">
      <c r="E254" s="160"/>
    </row>
    <row r="255" spans="5:5" s="159" customFormat="1">
      <c r="E255" s="160"/>
    </row>
    <row r="256" spans="5:5" s="159" customFormat="1">
      <c r="E256" s="160"/>
    </row>
    <row r="257" spans="5:5" s="159" customFormat="1">
      <c r="E257" s="160"/>
    </row>
    <row r="258" spans="5:5" s="159" customFormat="1">
      <c r="E258" s="160"/>
    </row>
    <row r="259" spans="5:5" s="159" customFormat="1">
      <c r="E259" s="160"/>
    </row>
    <row r="260" spans="5:5" s="159" customFormat="1">
      <c r="E260" s="160"/>
    </row>
    <row r="261" spans="5:5" s="159" customFormat="1">
      <c r="E261" s="160"/>
    </row>
    <row r="262" spans="5:5" s="159" customFormat="1">
      <c r="E262" s="160"/>
    </row>
    <row r="263" spans="5:5" s="159" customFormat="1">
      <c r="E263" s="160"/>
    </row>
    <row r="264" spans="5:5" s="159" customFormat="1">
      <c r="E264" s="160"/>
    </row>
    <row r="265" spans="5:5" s="159" customFormat="1">
      <c r="E265" s="160"/>
    </row>
    <row r="266" spans="5:5" s="159" customFormat="1">
      <c r="E266" s="160"/>
    </row>
    <row r="267" spans="5:5" s="159" customFormat="1">
      <c r="E267" s="160"/>
    </row>
    <row r="268" spans="5:5" s="159" customFormat="1">
      <c r="E268" s="160"/>
    </row>
    <row r="269" spans="5:5" s="159" customFormat="1">
      <c r="E269" s="160"/>
    </row>
    <row r="270" spans="5:5" s="159" customFormat="1">
      <c r="E270" s="160"/>
    </row>
    <row r="271" spans="5:5" s="159" customFormat="1">
      <c r="E271" s="160"/>
    </row>
    <row r="272" spans="5:5" s="159" customFormat="1">
      <c r="E272" s="160"/>
    </row>
    <row r="273" spans="5:5" s="159" customFormat="1">
      <c r="E273" s="160"/>
    </row>
    <row r="274" spans="5:5" s="159" customFormat="1">
      <c r="E274" s="160"/>
    </row>
    <row r="275" spans="5:5" s="159" customFormat="1">
      <c r="E275" s="160"/>
    </row>
    <row r="276" spans="5:5" s="159" customFormat="1">
      <c r="E276" s="160"/>
    </row>
    <row r="277" spans="5:5" s="159" customFormat="1">
      <c r="E277" s="160"/>
    </row>
    <row r="278" spans="5:5" s="159" customFormat="1">
      <c r="E278" s="160"/>
    </row>
    <row r="279" spans="5:5" s="159" customFormat="1">
      <c r="E279" s="160"/>
    </row>
    <row r="280" spans="5:5" s="159" customFormat="1">
      <c r="E280" s="160"/>
    </row>
    <row r="281" spans="5:5" s="159" customFormat="1">
      <c r="E281" s="160"/>
    </row>
    <row r="282" spans="5:5" s="159" customFormat="1">
      <c r="E282" s="160"/>
    </row>
    <row r="283" spans="5:5" s="159" customFormat="1">
      <c r="E283" s="160"/>
    </row>
    <row r="284" spans="5:5" s="159" customFormat="1">
      <c r="E284" s="160"/>
    </row>
    <row r="285" spans="5:5" s="159" customFormat="1">
      <c r="E285" s="160"/>
    </row>
    <row r="286" spans="5:5" s="159" customFormat="1">
      <c r="E286" s="160"/>
    </row>
    <row r="287" spans="5:5" s="159" customFormat="1">
      <c r="E287" s="160"/>
    </row>
    <row r="288" spans="5:5" s="159" customFormat="1">
      <c r="E288" s="160"/>
    </row>
    <row r="289" spans="5:5" s="159" customFormat="1">
      <c r="E289" s="160"/>
    </row>
    <row r="290" spans="5:5" s="159" customFormat="1">
      <c r="E290" s="160"/>
    </row>
    <row r="291" spans="5:5" s="159" customFormat="1">
      <c r="E291" s="160"/>
    </row>
    <row r="292" spans="5:5" s="159" customFormat="1">
      <c r="E292" s="160"/>
    </row>
    <row r="293" spans="5:5" s="159" customFormat="1">
      <c r="E293" s="160"/>
    </row>
    <row r="294" spans="5:5" s="159" customFormat="1">
      <c r="E294" s="160"/>
    </row>
    <row r="295" spans="5:5" s="159" customFormat="1">
      <c r="E295" s="160"/>
    </row>
    <row r="296" spans="5:5" s="159" customFormat="1">
      <c r="E296" s="160"/>
    </row>
    <row r="297" spans="5:5" s="159" customFormat="1">
      <c r="E297" s="160"/>
    </row>
    <row r="298" spans="5:5" s="159" customFormat="1">
      <c r="E298" s="160"/>
    </row>
    <row r="299" spans="5:5" s="159" customFormat="1">
      <c r="E299" s="160"/>
    </row>
    <row r="300" spans="5:5" s="159" customFormat="1">
      <c r="E300" s="160"/>
    </row>
    <row r="301" spans="5:5" s="159" customFormat="1">
      <c r="E301" s="160"/>
    </row>
    <row r="302" spans="5:5" s="159" customFormat="1">
      <c r="E302" s="160"/>
    </row>
    <row r="303" spans="5:5" s="159" customFormat="1">
      <c r="E303" s="160"/>
    </row>
    <row r="304" spans="5:5" s="159" customFormat="1">
      <c r="E304" s="160"/>
    </row>
    <row r="305" spans="5:5" s="159" customFormat="1">
      <c r="E305" s="160"/>
    </row>
    <row r="306" spans="5:5" s="159" customFormat="1">
      <c r="E306" s="160"/>
    </row>
    <row r="307" spans="5:5" s="159" customFormat="1">
      <c r="E307" s="160"/>
    </row>
    <row r="308" spans="5:5" s="159" customFormat="1">
      <c r="E308" s="160"/>
    </row>
    <row r="309" spans="5:5" s="159" customFormat="1">
      <c r="E309" s="160"/>
    </row>
    <row r="310" spans="5:5" s="159" customFormat="1">
      <c r="E310" s="160"/>
    </row>
    <row r="311" spans="5:5" s="159" customFormat="1">
      <c r="E311" s="160"/>
    </row>
    <row r="312" spans="5:5" s="159" customFormat="1">
      <c r="E312" s="160"/>
    </row>
    <row r="313" spans="5:5" s="159" customFormat="1">
      <c r="E313" s="160"/>
    </row>
    <row r="314" spans="5:5" s="159" customFormat="1">
      <c r="E314" s="160"/>
    </row>
    <row r="315" spans="5:5" s="159" customFormat="1">
      <c r="E315" s="160"/>
    </row>
    <row r="316" spans="5:5" s="159" customFormat="1">
      <c r="E316" s="160"/>
    </row>
    <row r="317" spans="5:5" s="159" customFormat="1">
      <c r="E317" s="160"/>
    </row>
    <row r="318" spans="5:5" s="159" customFormat="1">
      <c r="E318" s="160"/>
    </row>
    <row r="319" spans="5:5" s="159" customFormat="1">
      <c r="E319" s="160"/>
    </row>
    <row r="320" spans="5:5" s="159" customFormat="1">
      <c r="E320" s="160"/>
    </row>
    <row r="321" spans="5:5" s="159" customFormat="1">
      <c r="E321" s="160"/>
    </row>
    <row r="322" spans="5:5" s="159" customFormat="1">
      <c r="E322" s="160"/>
    </row>
    <row r="323" spans="5:5" s="159" customFormat="1">
      <c r="E323" s="160"/>
    </row>
    <row r="324" spans="5:5" s="159" customFormat="1">
      <c r="E324" s="160"/>
    </row>
    <row r="325" spans="5:5" s="159" customFormat="1">
      <c r="E325" s="160"/>
    </row>
    <row r="326" spans="5:5" s="159" customFormat="1">
      <c r="E326" s="160"/>
    </row>
    <row r="327" spans="5:5" s="159" customFormat="1">
      <c r="E327" s="160"/>
    </row>
    <row r="328" spans="5:5" s="159" customFormat="1">
      <c r="E328" s="160"/>
    </row>
    <row r="329" spans="5:5" s="159" customFormat="1">
      <c r="E329" s="160"/>
    </row>
    <row r="330" spans="5:5" s="159" customFormat="1">
      <c r="E330" s="160"/>
    </row>
    <row r="331" spans="5:5" s="159" customFormat="1">
      <c r="E331" s="160"/>
    </row>
    <row r="332" spans="5:5" s="159" customFormat="1">
      <c r="E332" s="160"/>
    </row>
    <row r="333" spans="5:5" s="159" customFormat="1">
      <c r="E333" s="160"/>
    </row>
    <row r="334" spans="5:5" s="159" customFormat="1">
      <c r="E334" s="160"/>
    </row>
    <row r="335" spans="5:5" s="159" customFormat="1">
      <c r="E335" s="160"/>
    </row>
    <row r="336" spans="5:5" s="159" customFormat="1">
      <c r="E336" s="160"/>
    </row>
    <row r="337" spans="5:5" s="159" customFormat="1">
      <c r="E337" s="160"/>
    </row>
    <row r="338" spans="5:5" s="159" customFormat="1">
      <c r="E338" s="160"/>
    </row>
    <row r="339" spans="5:5" s="159" customFormat="1">
      <c r="E339" s="160"/>
    </row>
    <row r="340" spans="5:5" s="159" customFormat="1">
      <c r="E340" s="160"/>
    </row>
    <row r="341" spans="5:5" s="159" customFormat="1">
      <c r="E341" s="160"/>
    </row>
    <row r="342" spans="5:5" s="159" customFormat="1">
      <c r="E342" s="160"/>
    </row>
    <row r="343" spans="5:5" s="159" customFormat="1">
      <c r="E343" s="160"/>
    </row>
    <row r="344" spans="5:5" s="159" customFormat="1">
      <c r="E344" s="160"/>
    </row>
    <row r="345" spans="5:5" s="159" customFormat="1">
      <c r="E345" s="160"/>
    </row>
    <row r="346" spans="5:5" s="159" customFormat="1">
      <c r="E346" s="160"/>
    </row>
    <row r="347" spans="5:5" s="159" customFormat="1">
      <c r="E347" s="160"/>
    </row>
    <row r="348" spans="5:5" s="159" customFormat="1">
      <c r="E348" s="160"/>
    </row>
    <row r="349" spans="5:5" s="159" customFormat="1">
      <c r="E349" s="160"/>
    </row>
    <row r="350" spans="5:5" s="159" customFormat="1">
      <c r="E350" s="160"/>
    </row>
    <row r="351" spans="5:5" s="159" customFormat="1">
      <c r="E351" s="160"/>
    </row>
    <row r="352" spans="5:5" s="159" customFormat="1">
      <c r="E352" s="160"/>
    </row>
    <row r="353" spans="5:5" s="159" customFormat="1">
      <c r="E353" s="160"/>
    </row>
    <row r="354" spans="5:5" s="159" customFormat="1">
      <c r="E354" s="160"/>
    </row>
    <row r="355" spans="5:5" s="159" customFormat="1">
      <c r="E355" s="160"/>
    </row>
    <row r="356" spans="5:5" s="159" customFormat="1">
      <c r="E356" s="160"/>
    </row>
    <row r="357" spans="5:5" s="159" customFormat="1">
      <c r="E357" s="160"/>
    </row>
    <row r="358" spans="5:5" s="159" customFormat="1">
      <c r="E358" s="160"/>
    </row>
    <row r="359" spans="5:5" s="159" customFormat="1">
      <c r="E359" s="160"/>
    </row>
    <row r="360" spans="5:5" s="159" customFormat="1">
      <c r="E360" s="160"/>
    </row>
    <row r="361" spans="5:5" s="159" customFormat="1">
      <c r="E361" s="160"/>
    </row>
    <row r="362" spans="5:5" s="159" customFormat="1">
      <c r="E362" s="160"/>
    </row>
    <row r="363" spans="5:5" s="159" customFormat="1">
      <c r="E363" s="160"/>
    </row>
    <row r="364" spans="5:5" s="159" customFormat="1">
      <c r="E364" s="160"/>
    </row>
    <row r="365" spans="5:5" s="159" customFormat="1">
      <c r="E365" s="160"/>
    </row>
    <row r="366" spans="5:5" s="159" customFormat="1">
      <c r="E366" s="160"/>
    </row>
    <row r="367" spans="5:5" s="159" customFormat="1">
      <c r="E367" s="160"/>
    </row>
    <row r="368" spans="5:5" s="159" customFormat="1">
      <c r="E368" s="160"/>
    </row>
    <row r="369" spans="5:5" s="159" customFormat="1">
      <c r="E369" s="160"/>
    </row>
    <row r="370" spans="5:5" s="159" customFormat="1">
      <c r="E370" s="160"/>
    </row>
    <row r="371" spans="5:5" s="159" customFormat="1">
      <c r="E371" s="160"/>
    </row>
    <row r="372" spans="5:5" s="159" customFormat="1">
      <c r="E372" s="160"/>
    </row>
    <row r="373" spans="5:5" s="159" customFormat="1">
      <c r="E373" s="160"/>
    </row>
    <row r="374" spans="5:5" s="159" customFormat="1">
      <c r="E374" s="160"/>
    </row>
    <row r="375" spans="5:5" s="159" customFormat="1">
      <c r="E375" s="160"/>
    </row>
    <row r="376" spans="5:5" s="159" customFormat="1">
      <c r="E376" s="160"/>
    </row>
    <row r="377" spans="5:5" s="159" customFormat="1">
      <c r="E377" s="160"/>
    </row>
    <row r="378" spans="5:5" s="159" customFormat="1">
      <c r="E378" s="160"/>
    </row>
    <row r="379" spans="5:5" s="159" customFormat="1">
      <c r="E379" s="160"/>
    </row>
    <row r="380" spans="5:5" s="159" customFormat="1">
      <c r="E380" s="160"/>
    </row>
    <row r="381" spans="5:5" s="159" customFormat="1">
      <c r="E381" s="160"/>
    </row>
    <row r="382" spans="5:5" s="159" customFormat="1">
      <c r="E382" s="160"/>
    </row>
    <row r="383" spans="5:5" s="159" customFormat="1">
      <c r="E383" s="160"/>
    </row>
    <row r="384" spans="5:5" s="159" customFormat="1">
      <c r="E384" s="160"/>
    </row>
    <row r="385" spans="5:5" s="159" customFormat="1">
      <c r="E385" s="160"/>
    </row>
    <row r="386" spans="5:5" s="159" customFormat="1">
      <c r="E386" s="160"/>
    </row>
    <row r="387" spans="5:5" s="159" customFormat="1">
      <c r="E387" s="160"/>
    </row>
    <row r="388" spans="5:5" s="159" customFormat="1">
      <c r="E388" s="160"/>
    </row>
    <row r="389" spans="5:5" s="159" customFormat="1">
      <c r="E389" s="160"/>
    </row>
    <row r="390" spans="5:5" s="159" customFormat="1">
      <c r="E390" s="160"/>
    </row>
    <row r="391" spans="5:5" s="159" customFormat="1">
      <c r="E391" s="160"/>
    </row>
    <row r="392" spans="5:5" s="159" customFormat="1">
      <c r="E392" s="160"/>
    </row>
    <row r="393" spans="5:5" s="159" customFormat="1">
      <c r="E393" s="160"/>
    </row>
    <row r="394" spans="5:5" s="159" customFormat="1">
      <c r="E394" s="160"/>
    </row>
    <row r="395" spans="5:5" s="159" customFormat="1">
      <c r="E395" s="160"/>
    </row>
    <row r="396" spans="5:5" s="159" customFormat="1">
      <c r="E396" s="160"/>
    </row>
    <row r="397" spans="5:5" s="159" customFormat="1">
      <c r="E397" s="160"/>
    </row>
    <row r="398" spans="5:5" s="159" customFormat="1">
      <c r="E398" s="160"/>
    </row>
    <row r="399" spans="5:5" s="159" customFormat="1">
      <c r="E399" s="160"/>
    </row>
    <row r="400" spans="5:5" s="159" customFormat="1">
      <c r="E400" s="160"/>
    </row>
    <row r="401" spans="5:5" s="159" customFormat="1">
      <c r="E401" s="160"/>
    </row>
    <row r="402" spans="5:5" s="159" customFormat="1">
      <c r="E402" s="160"/>
    </row>
    <row r="403" spans="5:5" s="159" customFormat="1">
      <c r="E403" s="160"/>
    </row>
    <row r="404" spans="5:5" s="159" customFormat="1">
      <c r="E404" s="160"/>
    </row>
    <row r="405" spans="5:5" s="159" customFormat="1">
      <c r="E405" s="160"/>
    </row>
    <row r="406" spans="5:5" s="159" customFormat="1">
      <c r="E406" s="160"/>
    </row>
    <row r="407" spans="5:5" s="159" customFormat="1">
      <c r="E407" s="160"/>
    </row>
    <row r="408" spans="5:5" s="159" customFormat="1">
      <c r="E408" s="160"/>
    </row>
    <row r="409" spans="5:5" s="159" customFormat="1">
      <c r="E409" s="160"/>
    </row>
    <row r="410" spans="5:5" s="159" customFormat="1">
      <c r="E410" s="160"/>
    </row>
    <row r="411" spans="5:5" s="159" customFormat="1">
      <c r="E411" s="160"/>
    </row>
    <row r="412" spans="5:5" s="159" customFormat="1">
      <c r="E412" s="160"/>
    </row>
    <row r="413" spans="5:5" s="159" customFormat="1">
      <c r="E413" s="160"/>
    </row>
    <row r="414" spans="5:5" s="159" customFormat="1">
      <c r="E414" s="160"/>
    </row>
    <row r="415" spans="5:5" s="159" customFormat="1">
      <c r="E415" s="160"/>
    </row>
    <row r="416" spans="5:5" s="159" customFormat="1">
      <c r="E416" s="160"/>
    </row>
    <row r="417" spans="5:5" s="159" customFormat="1">
      <c r="E417" s="160"/>
    </row>
    <row r="418" spans="5:5" s="159" customFormat="1">
      <c r="E418" s="160"/>
    </row>
    <row r="419" spans="5:5" s="159" customFormat="1">
      <c r="E419" s="160"/>
    </row>
    <row r="420" spans="5:5" s="159" customFormat="1">
      <c r="E420" s="160"/>
    </row>
    <row r="421" spans="5:5" s="159" customFormat="1">
      <c r="E421" s="160"/>
    </row>
    <row r="422" spans="5:5" s="159" customFormat="1">
      <c r="E422" s="160"/>
    </row>
    <row r="423" spans="5:5" s="159" customFormat="1">
      <c r="E423" s="160"/>
    </row>
    <row r="424" spans="5:5" s="159" customFormat="1">
      <c r="E424" s="160"/>
    </row>
    <row r="425" spans="5:5" s="159" customFormat="1">
      <c r="E425" s="160"/>
    </row>
    <row r="426" spans="5:5" s="159" customFormat="1">
      <c r="E426" s="160"/>
    </row>
    <row r="427" spans="5:5" s="159" customFormat="1">
      <c r="E427" s="160"/>
    </row>
    <row r="428" spans="5:5" s="159" customFormat="1">
      <c r="E428" s="160"/>
    </row>
    <row r="429" spans="5:5" s="159" customFormat="1">
      <c r="E429" s="160"/>
    </row>
    <row r="430" spans="5:5" s="159" customFormat="1">
      <c r="E430" s="160"/>
    </row>
    <row r="431" spans="5:5" s="159" customFormat="1">
      <c r="E431" s="160"/>
    </row>
    <row r="432" spans="5:5" s="159" customFormat="1">
      <c r="E432" s="160"/>
    </row>
    <row r="433" spans="5:5" s="159" customFormat="1">
      <c r="E433" s="160"/>
    </row>
    <row r="434" spans="5:5" s="159" customFormat="1">
      <c r="E434" s="160"/>
    </row>
    <row r="435" spans="5:5" s="159" customFormat="1">
      <c r="E435" s="160"/>
    </row>
    <row r="436" spans="5:5" s="159" customFormat="1">
      <c r="E436" s="160"/>
    </row>
    <row r="437" spans="5:5" s="159" customFormat="1">
      <c r="E437" s="160"/>
    </row>
    <row r="438" spans="5:5" s="159" customFormat="1">
      <c r="E438" s="160"/>
    </row>
    <row r="439" spans="5:5" s="159" customFormat="1">
      <c r="E439" s="160"/>
    </row>
    <row r="440" spans="5:5" s="159" customFormat="1">
      <c r="E440" s="160"/>
    </row>
    <row r="441" spans="5:5" s="159" customFormat="1">
      <c r="E441" s="160"/>
    </row>
    <row r="442" spans="5:5" s="159" customFormat="1">
      <c r="E442" s="160"/>
    </row>
    <row r="443" spans="5:5" s="159" customFormat="1">
      <c r="E443" s="160"/>
    </row>
    <row r="444" spans="5:5" s="159" customFormat="1">
      <c r="E444" s="160"/>
    </row>
    <row r="445" spans="5:5" s="159" customFormat="1">
      <c r="E445" s="160"/>
    </row>
    <row r="446" spans="5:5" s="159" customFormat="1">
      <c r="E446" s="160"/>
    </row>
    <row r="447" spans="5:5" s="159" customFormat="1">
      <c r="E447" s="160"/>
    </row>
    <row r="448" spans="5:5" s="159" customFormat="1">
      <c r="E448" s="160"/>
    </row>
    <row r="449" spans="5:5" s="159" customFormat="1">
      <c r="E449" s="160"/>
    </row>
    <row r="450" spans="5:5" s="159" customFormat="1">
      <c r="E450" s="160"/>
    </row>
    <row r="451" spans="5:5" s="159" customFormat="1">
      <c r="E451" s="160"/>
    </row>
    <row r="452" spans="5:5" s="159" customFormat="1">
      <c r="E452" s="160"/>
    </row>
    <row r="453" spans="5:5" s="159" customFormat="1">
      <c r="E453" s="160"/>
    </row>
    <row r="454" spans="5:5" s="159" customFormat="1">
      <c r="E454" s="160"/>
    </row>
    <row r="455" spans="5:5" s="159" customFormat="1">
      <c r="E455" s="160"/>
    </row>
    <row r="456" spans="5:5" s="159" customFormat="1">
      <c r="E456" s="160"/>
    </row>
    <row r="457" spans="5:5" s="159" customFormat="1">
      <c r="E457" s="160"/>
    </row>
    <row r="458" spans="5:5" s="159" customFormat="1">
      <c r="E458" s="160"/>
    </row>
    <row r="459" spans="5:5" s="159" customFormat="1">
      <c r="E459" s="160"/>
    </row>
    <row r="460" spans="5:5" s="159" customFormat="1">
      <c r="E460" s="160"/>
    </row>
    <row r="461" spans="5:5" s="159" customFormat="1">
      <c r="E461" s="160"/>
    </row>
    <row r="462" spans="5:5" s="159" customFormat="1">
      <c r="E462" s="160"/>
    </row>
    <row r="463" spans="5:5" s="159" customFormat="1">
      <c r="E463" s="160"/>
    </row>
    <row r="464" spans="5:5" s="159" customFormat="1">
      <c r="E464" s="160"/>
    </row>
    <row r="465" spans="5:5" s="159" customFormat="1">
      <c r="E465" s="160"/>
    </row>
    <row r="466" spans="5:5" s="159" customFormat="1">
      <c r="E466" s="160"/>
    </row>
    <row r="467" spans="5:5" s="159" customFormat="1">
      <c r="E467" s="160"/>
    </row>
    <row r="468" spans="5:5" s="159" customFormat="1">
      <c r="E468" s="160"/>
    </row>
    <row r="469" spans="5:5" s="159" customFormat="1">
      <c r="E469" s="160"/>
    </row>
    <row r="470" spans="5:5" s="159" customFormat="1">
      <c r="E470" s="160"/>
    </row>
    <row r="471" spans="5:5" s="159" customFormat="1">
      <c r="E471" s="160"/>
    </row>
    <row r="472" spans="5:5" s="159" customFormat="1">
      <c r="E472" s="160"/>
    </row>
    <row r="473" spans="5:5" s="159" customFormat="1">
      <c r="E473" s="160"/>
    </row>
    <row r="474" spans="5:5" s="159" customFormat="1">
      <c r="E474" s="160"/>
    </row>
    <row r="475" spans="5:5" s="159" customFormat="1">
      <c r="E475" s="160"/>
    </row>
    <row r="476" spans="5:5" s="159" customFormat="1">
      <c r="E476" s="160"/>
    </row>
    <row r="477" spans="5:5" s="159" customFormat="1">
      <c r="E477" s="160"/>
    </row>
    <row r="478" spans="5:5" s="159" customFormat="1">
      <c r="E478" s="160"/>
    </row>
    <row r="479" spans="5:5" s="159" customFormat="1">
      <c r="E479" s="160"/>
    </row>
    <row r="480" spans="5:5" s="159" customFormat="1">
      <c r="E480" s="160"/>
    </row>
    <row r="481" spans="5:5" s="159" customFormat="1">
      <c r="E481" s="160"/>
    </row>
    <row r="482" spans="5:5" s="159" customFormat="1">
      <c r="E482" s="160"/>
    </row>
    <row r="483" spans="5:5" s="159" customFormat="1">
      <c r="E483" s="160"/>
    </row>
    <row r="484" spans="5:5" s="159" customFormat="1">
      <c r="E484" s="160"/>
    </row>
    <row r="485" spans="5:5" s="159" customFormat="1">
      <c r="E485" s="160"/>
    </row>
    <row r="486" spans="5:5" s="159" customFormat="1">
      <c r="E486" s="160"/>
    </row>
    <row r="487" spans="5:5" s="159" customFormat="1">
      <c r="E487" s="160"/>
    </row>
    <row r="488" spans="5:5" s="159" customFormat="1">
      <c r="E488" s="160"/>
    </row>
    <row r="489" spans="5:5" s="159" customFormat="1">
      <c r="E489" s="160"/>
    </row>
    <row r="490" spans="5:5" s="159" customFormat="1">
      <c r="E490" s="160"/>
    </row>
    <row r="491" spans="5:5" s="159" customFormat="1">
      <c r="E491" s="160"/>
    </row>
    <row r="492" spans="5:5" s="159" customFormat="1">
      <c r="E492" s="160"/>
    </row>
    <row r="493" spans="5:5" s="159" customFormat="1">
      <c r="E493" s="160"/>
    </row>
    <row r="494" spans="5:5" s="159" customFormat="1">
      <c r="E494" s="160"/>
    </row>
    <row r="495" spans="5:5" s="159" customFormat="1">
      <c r="E495" s="160"/>
    </row>
    <row r="496" spans="5:5" s="159" customFormat="1">
      <c r="E496" s="160"/>
    </row>
    <row r="497" spans="5:5" s="159" customFormat="1">
      <c r="E497" s="160"/>
    </row>
    <row r="498" spans="5:5" s="159" customFormat="1">
      <c r="E498" s="160"/>
    </row>
    <row r="499" spans="5:5" s="159" customFormat="1">
      <c r="E499" s="160"/>
    </row>
    <row r="500" spans="5:5" s="159" customFormat="1">
      <c r="E500" s="160"/>
    </row>
    <row r="501" spans="5:5" s="159" customFormat="1">
      <c r="E501" s="160"/>
    </row>
    <row r="502" spans="5:5" s="159" customFormat="1">
      <c r="E502" s="160"/>
    </row>
    <row r="503" spans="5:5" s="159" customFormat="1">
      <c r="E503" s="160"/>
    </row>
    <row r="504" spans="5:5" s="159" customFormat="1">
      <c r="E504" s="160"/>
    </row>
    <row r="505" spans="5:5" s="159" customFormat="1">
      <c r="E505" s="160"/>
    </row>
    <row r="506" spans="5:5" s="159" customFormat="1">
      <c r="E506" s="160"/>
    </row>
    <row r="507" spans="5:5" s="159" customFormat="1">
      <c r="E507" s="160"/>
    </row>
    <row r="508" spans="5:5" s="159" customFormat="1">
      <c r="E508" s="160"/>
    </row>
    <row r="509" spans="5:5" s="159" customFormat="1">
      <c r="E509" s="160"/>
    </row>
    <row r="510" spans="5:5" s="159" customFormat="1">
      <c r="E510" s="160"/>
    </row>
    <row r="511" spans="5:5" s="159" customFormat="1">
      <c r="E511" s="160"/>
    </row>
    <row r="512" spans="5:5" s="159" customFormat="1">
      <c r="E512" s="160"/>
    </row>
    <row r="513" spans="5:5" s="159" customFormat="1">
      <c r="E513" s="160"/>
    </row>
    <row r="514" spans="5:5" s="159" customFormat="1">
      <c r="E514" s="160"/>
    </row>
    <row r="515" spans="5:5" s="159" customFormat="1">
      <c r="E515" s="160"/>
    </row>
    <row r="516" spans="5:5" s="159" customFormat="1">
      <c r="E516" s="160"/>
    </row>
    <row r="517" spans="5:5" s="159" customFormat="1">
      <c r="E517" s="160"/>
    </row>
    <row r="518" spans="5:5" s="159" customFormat="1">
      <c r="E518" s="160"/>
    </row>
    <row r="519" spans="5:5" s="159" customFormat="1">
      <c r="E519" s="160"/>
    </row>
    <row r="520" spans="5:5" s="159" customFormat="1">
      <c r="E520" s="160"/>
    </row>
    <row r="521" spans="5:5" s="159" customFormat="1">
      <c r="E521" s="160"/>
    </row>
    <row r="522" spans="5:5" s="159" customFormat="1">
      <c r="E522" s="160"/>
    </row>
    <row r="523" spans="5:5" s="159" customFormat="1">
      <c r="E523" s="160"/>
    </row>
    <row r="524" spans="5:5" s="159" customFormat="1">
      <c r="E524" s="160"/>
    </row>
    <row r="525" spans="5:5" s="159" customFormat="1">
      <c r="E525" s="160"/>
    </row>
    <row r="526" spans="5:5" s="159" customFormat="1">
      <c r="E526" s="160"/>
    </row>
    <row r="527" spans="5:5" s="159" customFormat="1">
      <c r="E527" s="160"/>
    </row>
    <row r="528" spans="5:5" s="159" customFormat="1">
      <c r="E528" s="160"/>
    </row>
    <row r="529" spans="5:5" s="159" customFormat="1">
      <c r="E529" s="160"/>
    </row>
    <row r="530" spans="5:5" s="159" customFormat="1">
      <c r="E530" s="160"/>
    </row>
    <row r="531" spans="5:5" s="159" customFormat="1">
      <c r="E531" s="160"/>
    </row>
    <row r="532" spans="5:5" s="159" customFormat="1">
      <c r="E532" s="160"/>
    </row>
    <row r="533" spans="5:5" s="159" customFormat="1">
      <c r="E533" s="160"/>
    </row>
    <row r="534" spans="5:5" s="159" customFormat="1">
      <c r="E534" s="160"/>
    </row>
    <row r="535" spans="5:5" s="159" customFormat="1">
      <c r="E535" s="160"/>
    </row>
    <row r="536" spans="5:5" s="159" customFormat="1">
      <c r="E536" s="160"/>
    </row>
    <row r="537" spans="5:5" s="159" customFormat="1">
      <c r="E537" s="160"/>
    </row>
    <row r="538" spans="5:5" s="159" customFormat="1">
      <c r="E538" s="160"/>
    </row>
    <row r="539" spans="5:5" s="159" customFormat="1">
      <c r="E539" s="160"/>
    </row>
    <row r="540" spans="5:5" s="159" customFormat="1">
      <c r="E540" s="160"/>
    </row>
    <row r="541" spans="5:5" s="159" customFormat="1">
      <c r="E541" s="160"/>
    </row>
    <row r="542" spans="5:5" s="159" customFormat="1">
      <c r="E542" s="160"/>
    </row>
    <row r="543" spans="5:5" s="159" customFormat="1">
      <c r="E543" s="160"/>
    </row>
    <row r="544" spans="5:5" s="159" customFormat="1">
      <c r="E544" s="160"/>
    </row>
    <row r="545" spans="5:5" s="159" customFormat="1">
      <c r="E545" s="160"/>
    </row>
    <row r="546" spans="5:5" s="159" customFormat="1">
      <c r="E546" s="160"/>
    </row>
    <row r="547" spans="5:5" s="159" customFormat="1">
      <c r="E547" s="160"/>
    </row>
    <row r="548" spans="5:5" s="159" customFormat="1">
      <c r="E548" s="160"/>
    </row>
    <row r="549" spans="5:5" s="159" customFormat="1">
      <c r="E549" s="160"/>
    </row>
    <row r="550" spans="5:5" s="159" customFormat="1">
      <c r="E550" s="160"/>
    </row>
    <row r="551" spans="5:5" s="159" customFormat="1">
      <c r="E551" s="160"/>
    </row>
    <row r="552" spans="5:5" s="159" customFormat="1">
      <c r="E552" s="160"/>
    </row>
    <row r="553" spans="5:5" s="159" customFormat="1">
      <c r="E553" s="160"/>
    </row>
    <row r="554" spans="5:5" s="159" customFormat="1">
      <c r="E554" s="160"/>
    </row>
    <row r="555" spans="5:5" s="159" customFormat="1">
      <c r="E555" s="160"/>
    </row>
    <row r="556" spans="5:5" s="159" customFormat="1">
      <c r="E556" s="160"/>
    </row>
    <row r="557" spans="5:5" s="159" customFormat="1">
      <c r="E557" s="160"/>
    </row>
    <row r="558" spans="5:5" s="159" customFormat="1">
      <c r="E558" s="160"/>
    </row>
    <row r="559" spans="5:5" s="159" customFormat="1">
      <c r="E559" s="160"/>
    </row>
    <row r="560" spans="5:5" s="159" customFormat="1">
      <c r="E560" s="160"/>
    </row>
    <row r="561" spans="5:5" s="159" customFormat="1">
      <c r="E561" s="160"/>
    </row>
    <row r="562" spans="5:5" s="159" customFormat="1">
      <c r="E562" s="160"/>
    </row>
    <row r="563" spans="5:5" s="159" customFormat="1">
      <c r="E563" s="160"/>
    </row>
    <row r="564" spans="5:5" s="159" customFormat="1">
      <c r="E564" s="160"/>
    </row>
    <row r="565" spans="5:5" s="159" customFormat="1">
      <c r="E565" s="160"/>
    </row>
    <row r="566" spans="5:5" s="159" customFormat="1">
      <c r="E566" s="160"/>
    </row>
    <row r="567" spans="5:5" s="159" customFormat="1">
      <c r="E567" s="160"/>
    </row>
    <row r="568" spans="5:5" s="159" customFormat="1">
      <c r="E568" s="160"/>
    </row>
    <row r="569" spans="5:5" s="159" customFormat="1">
      <c r="E569" s="160"/>
    </row>
    <row r="570" spans="5:5" s="159" customFormat="1">
      <c r="E570" s="160"/>
    </row>
    <row r="571" spans="5:5" s="159" customFormat="1">
      <c r="E571" s="160"/>
    </row>
    <row r="572" spans="5:5" s="159" customFormat="1">
      <c r="E572" s="160"/>
    </row>
    <row r="573" spans="5:5" s="159" customFormat="1">
      <c r="E573" s="160"/>
    </row>
    <row r="574" spans="5:5" s="159" customFormat="1">
      <c r="E574" s="160"/>
    </row>
    <row r="575" spans="5:5" s="159" customFormat="1">
      <c r="E575" s="160"/>
    </row>
    <row r="576" spans="5:5" s="159" customFormat="1">
      <c r="E576" s="160"/>
    </row>
    <row r="577" spans="5:5" s="159" customFormat="1">
      <c r="E577" s="160"/>
    </row>
    <row r="578" spans="5:5" s="159" customFormat="1">
      <c r="E578" s="160"/>
    </row>
    <row r="579" spans="5:5" s="159" customFormat="1">
      <c r="E579" s="160"/>
    </row>
    <row r="580" spans="5:5" s="159" customFormat="1">
      <c r="E580" s="160"/>
    </row>
    <row r="581" spans="5:5" s="159" customFormat="1">
      <c r="E581" s="160"/>
    </row>
    <row r="582" spans="5:5" s="159" customFormat="1">
      <c r="E582" s="160"/>
    </row>
    <row r="583" spans="5:5" s="159" customFormat="1">
      <c r="E583" s="160"/>
    </row>
    <row r="584" spans="5:5" s="159" customFormat="1">
      <c r="E584" s="160"/>
    </row>
    <row r="585" spans="5:5" s="159" customFormat="1">
      <c r="E585" s="160"/>
    </row>
    <row r="586" spans="5:5" s="159" customFormat="1">
      <c r="E586" s="160"/>
    </row>
    <row r="587" spans="5:5" s="159" customFormat="1">
      <c r="E587" s="160"/>
    </row>
    <row r="588" spans="5:5" s="159" customFormat="1">
      <c r="E588" s="160"/>
    </row>
    <row r="589" spans="5:5" s="159" customFormat="1">
      <c r="E589" s="160"/>
    </row>
    <row r="590" spans="5:5" s="159" customFormat="1">
      <c r="E590" s="160"/>
    </row>
    <row r="591" spans="5:5" s="159" customFormat="1">
      <c r="E591" s="160"/>
    </row>
    <row r="592" spans="5:5" s="159" customFormat="1">
      <c r="E592" s="160"/>
    </row>
    <row r="593" spans="5:5" s="159" customFormat="1">
      <c r="E593" s="160"/>
    </row>
    <row r="594" spans="5:5" s="159" customFormat="1">
      <c r="E594" s="160"/>
    </row>
    <row r="595" spans="5:5" s="159" customFormat="1">
      <c r="E595" s="160"/>
    </row>
    <row r="596" spans="5:5" s="159" customFormat="1">
      <c r="E596" s="160"/>
    </row>
    <row r="597" spans="5:5" s="159" customFormat="1">
      <c r="E597" s="160"/>
    </row>
    <row r="598" spans="5:5" s="159" customFormat="1">
      <c r="E598" s="160"/>
    </row>
    <row r="599" spans="5:5" s="159" customFormat="1">
      <c r="E599" s="160"/>
    </row>
    <row r="600" spans="5:5" s="159" customFormat="1">
      <c r="E600" s="160"/>
    </row>
    <row r="601" spans="5:5" s="159" customFormat="1">
      <c r="E601" s="160"/>
    </row>
    <row r="602" spans="5:5" s="159" customFormat="1">
      <c r="E602" s="160"/>
    </row>
    <row r="603" spans="5:5" s="159" customFormat="1">
      <c r="E603" s="160"/>
    </row>
    <row r="604" spans="5:5" s="159" customFormat="1">
      <c r="E604" s="160"/>
    </row>
    <row r="605" spans="5:5" s="159" customFormat="1">
      <c r="E605" s="160"/>
    </row>
    <row r="606" spans="5:5" s="159" customFormat="1">
      <c r="E606" s="160"/>
    </row>
    <row r="607" spans="5:5" s="159" customFormat="1">
      <c r="E607" s="160"/>
    </row>
    <row r="608" spans="5:5" s="159" customFormat="1">
      <c r="E608" s="160"/>
    </row>
    <row r="609" spans="5:5" s="159" customFormat="1">
      <c r="E609" s="160"/>
    </row>
    <row r="610" spans="5:5" s="159" customFormat="1">
      <c r="E610" s="160"/>
    </row>
    <row r="611" spans="5:5" s="159" customFormat="1">
      <c r="E611" s="160"/>
    </row>
    <row r="612" spans="5:5" s="159" customFormat="1">
      <c r="E612" s="160"/>
    </row>
    <row r="613" spans="5:5" s="159" customFormat="1">
      <c r="E613" s="160"/>
    </row>
    <row r="614" spans="5:5" s="159" customFormat="1">
      <c r="E614" s="160"/>
    </row>
    <row r="615" spans="5:5" s="159" customFormat="1">
      <c r="E615" s="160"/>
    </row>
    <row r="616" spans="5:5" s="159" customFormat="1">
      <c r="E616" s="160"/>
    </row>
    <row r="617" spans="5:5" s="159" customFormat="1">
      <c r="E617" s="160"/>
    </row>
    <row r="618" spans="5:5" s="159" customFormat="1">
      <c r="E618" s="160"/>
    </row>
    <row r="619" spans="5:5" s="159" customFormat="1">
      <c r="E619" s="160"/>
    </row>
    <row r="620" spans="5:5" s="159" customFormat="1">
      <c r="E620" s="160"/>
    </row>
    <row r="621" spans="5:5" s="159" customFormat="1">
      <c r="E621" s="160"/>
    </row>
    <row r="622" spans="5:5" s="159" customFormat="1">
      <c r="E622" s="160"/>
    </row>
    <row r="623" spans="5:5" s="159" customFormat="1">
      <c r="E623" s="160"/>
    </row>
    <row r="624" spans="5:5" s="159" customFormat="1">
      <c r="E624" s="160"/>
    </row>
    <row r="625" spans="5:5" s="159" customFormat="1">
      <c r="E625" s="160"/>
    </row>
    <row r="626" spans="5:5" s="159" customFormat="1">
      <c r="E626" s="160"/>
    </row>
    <row r="627" spans="5:5" s="159" customFormat="1">
      <c r="E627" s="160"/>
    </row>
    <row r="628" spans="5:5" s="159" customFormat="1">
      <c r="E628" s="160"/>
    </row>
    <row r="629" spans="5:5" s="159" customFormat="1">
      <c r="E629" s="160"/>
    </row>
    <row r="630" spans="5:5" s="159" customFormat="1">
      <c r="E630" s="160"/>
    </row>
    <row r="631" spans="5:5" s="159" customFormat="1">
      <c r="E631" s="160"/>
    </row>
    <row r="632" spans="5:5" s="159" customFormat="1">
      <c r="E632" s="160"/>
    </row>
    <row r="633" spans="5:5" s="159" customFormat="1">
      <c r="E633" s="160"/>
    </row>
    <row r="634" spans="5:5" s="159" customFormat="1">
      <c r="E634" s="160"/>
    </row>
    <row r="635" spans="5:5" s="159" customFormat="1">
      <c r="E635" s="160"/>
    </row>
    <row r="636" spans="5:5" s="159" customFormat="1">
      <c r="E636" s="160"/>
    </row>
    <row r="637" spans="5:5" s="159" customFormat="1">
      <c r="E637" s="160"/>
    </row>
    <row r="638" spans="5:5" s="159" customFormat="1">
      <c r="E638" s="160"/>
    </row>
    <row r="639" spans="5:5" s="159" customFormat="1">
      <c r="E639" s="160"/>
    </row>
    <row r="640" spans="5:5" s="159" customFormat="1">
      <c r="E640" s="160"/>
    </row>
    <row r="641" spans="5:5" s="159" customFormat="1">
      <c r="E641" s="160"/>
    </row>
    <row r="642" spans="5:5" s="159" customFormat="1">
      <c r="E642" s="160"/>
    </row>
    <row r="643" spans="5:5" s="159" customFormat="1">
      <c r="E643" s="160"/>
    </row>
    <row r="644" spans="5:5" s="159" customFormat="1">
      <c r="E644" s="160"/>
    </row>
    <row r="645" spans="5:5" s="159" customFormat="1">
      <c r="E645" s="160"/>
    </row>
    <row r="646" spans="5:5" s="159" customFormat="1">
      <c r="E646" s="160"/>
    </row>
    <row r="647" spans="5:5" s="159" customFormat="1">
      <c r="E647" s="160"/>
    </row>
    <row r="648" spans="5:5" s="159" customFormat="1">
      <c r="E648" s="160"/>
    </row>
    <row r="649" spans="5:5" s="159" customFormat="1">
      <c r="E649" s="160"/>
    </row>
    <row r="650" spans="5:5" s="159" customFormat="1">
      <c r="E650" s="160"/>
    </row>
    <row r="651" spans="5:5" s="159" customFormat="1">
      <c r="E651" s="160"/>
    </row>
    <row r="652" spans="5:5" s="159" customFormat="1">
      <c r="E652" s="160"/>
    </row>
    <row r="653" spans="5:5" s="159" customFormat="1">
      <c r="E653" s="160"/>
    </row>
    <row r="654" spans="5:5" s="159" customFormat="1">
      <c r="E654" s="160"/>
    </row>
  </sheetData>
  <mergeCells count="397">
    <mergeCell ref="B194:B204"/>
    <mergeCell ref="L9:L10"/>
    <mergeCell ref="D194:D204"/>
    <mergeCell ref="G201:G202"/>
    <mergeCell ref="J201:K201"/>
    <mergeCell ref="J202:K202"/>
    <mergeCell ref="B11:B103"/>
    <mergeCell ref="B104:B130"/>
    <mergeCell ref="B131:B175"/>
    <mergeCell ref="B176:B193"/>
    <mergeCell ref="D41:D49"/>
    <mergeCell ref="D50:D58"/>
    <mergeCell ref="D59:D67"/>
    <mergeCell ref="D68:D76"/>
    <mergeCell ref="J203:K203"/>
    <mergeCell ref="J204:K204"/>
    <mergeCell ref="C176:C184"/>
    <mergeCell ref="G176:G177"/>
    <mergeCell ref="C158:C166"/>
    <mergeCell ref="G158:G159"/>
    <mergeCell ref="C140:C148"/>
    <mergeCell ref="G140:G141"/>
    <mergeCell ref="G143:G144"/>
    <mergeCell ref="C122:C130"/>
    <mergeCell ref="AB197:AB198"/>
    <mergeCell ref="J198:K198"/>
    <mergeCell ref="G199:G200"/>
    <mergeCell ref="J199:K199"/>
    <mergeCell ref="AA199:AA200"/>
    <mergeCell ref="AB199:AB200"/>
    <mergeCell ref="J200:K200"/>
    <mergeCell ref="C185:C193"/>
    <mergeCell ref="G185:G186"/>
    <mergeCell ref="AB188:AB189"/>
    <mergeCell ref="AA190:AA191"/>
    <mergeCell ref="AB190:AB191"/>
    <mergeCell ref="D185:D193"/>
    <mergeCell ref="J195:K195"/>
    <mergeCell ref="J196:K196"/>
    <mergeCell ref="J197:K197"/>
    <mergeCell ref="C194:C204"/>
    <mergeCell ref="G194:G195"/>
    <mergeCell ref="G197:G198"/>
    <mergeCell ref="J190:K190"/>
    <mergeCell ref="J191:K191"/>
    <mergeCell ref="J192:K192"/>
    <mergeCell ref="J193:K193"/>
    <mergeCell ref="J194:K194"/>
    <mergeCell ref="AB179:AB180"/>
    <mergeCell ref="AA181:AA182"/>
    <mergeCell ref="AB181:AB182"/>
    <mergeCell ref="D176:D184"/>
    <mergeCell ref="C167:C175"/>
    <mergeCell ref="G167:G168"/>
    <mergeCell ref="AB170:AB171"/>
    <mergeCell ref="AA172:AA173"/>
    <mergeCell ref="AB172:AB173"/>
    <mergeCell ref="D167:D175"/>
    <mergeCell ref="J177:K177"/>
    <mergeCell ref="J178:K178"/>
    <mergeCell ref="G179:G180"/>
    <mergeCell ref="J179:K179"/>
    <mergeCell ref="J180:K180"/>
    <mergeCell ref="J172:K172"/>
    <mergeCell ref="J173:K173"/>
    <mergeCell ref="J174:K174"/>
    <mergeCell ref="J175:K175"/>
    <mergeCell ref="J176:K176"/>
    <mergeCell ref="J168:K168"/>
    <mergeCell ref="J169:K169"/>
    <mergeCell ref="G170:G171"/>
    <mergeCell ref="J170:K170"/>
    <mergeCell ref="AB161:AB162"/>
    <mergeCell ref="AA163:AA164"/>
    <mergeCell ref="AB163:AB164"/>
    <mergeCell ref="D158:D166"/>
    <mergeCell ref="C149:C157"/>
    <mergeCell ref="G149:G150"/>
    <mergeCell ref="AB152:AB153"/>
    <mergeCell ref="AA154:AA155"/>
    <mergeCell ref="AB154:AB155"/>
    <mergeCell ref="D149:D157"/>
    <mergeCell ref="J154:K154"/>
    <mergeCell ref="J155:K155"/>
    <mergeCell ref="J156:K156"/>
    <mergeCell ref="J157:K157"/>
    <mergeCell ref="J158:K158"/>
    <mergeCell ref="J150:K150"/>
    <mergeCell ref="J151:K151"/>
    <mergeCell ref="G152:G153"/>
    <mergeCell ref="J152:K152"/>
    <mergeCell ref="J153:K153"/>
    <mergeCell ref="G154:G155"/>
    <mergeCell ref="J149:K149"/>
    <mergeCell ref="AB143:AB144"/>
    <mergeCell ref="AA145:AA146"/>
    <mergeCell ref="AB145:AB146"/>
    <mergeCell ref="D140:D148"/>
    <mergeCell ref="C131:C139"/>
    <mergeCell ref="G131:G132"/>
    <mergeCell ref="G134:G135"/>
    <mergeCell ref="AB134:AB135"/>
    <mergeCell ref="AA136:AA137"/>
    <mergeCell ref="AB136:AB137"/>
    <mergeCell ref="D131:D139"/>
    <mergeCell ref="J146:K146"/>
    <mergeCell ref="J147:K147"/>
    <mergeCell ref="J148:K148"/>
    <mergeCell ref="J141:K141"/>
    <mergeCell ref="J142:K142"/>
    <mergeCell ref="J143:K143"/>
    <mergeCell ref="J144:K144"/>
    <mergeCell ref="G145:G146"/>
    <mergeCell ref="J145:K145"/>
    <mergeCell ref="J137:K137"/>
    <mergeCell ref="J138:K138"/>
    <mergeCell ref="J139:K139"/>
    <mergeCell ref="J140:K140"/>
    <mergeCell ref="G122:G123"/>
    <mergeCell ref="G125:G126"/>
    <mergeCell ref="AB125:AB126"/>
    <mergeCell ref="AA127:AA128"/>
    <mergeCell ref="AB127:AB128"/>
    <mergeCell ref="D122:D130"/>
    <mergeCell ref="C113:C121"/>
    <mergeCell ref="G113:G114"/>
    <mergeCell ref="AB116:AB117"/>
    <mergeCell ref="AA118:AA119"/>
    <mergeCell ref="AB118:AB119"/>
    <mergeCell ref="D113:D121"/>
    <mergeCell ref="J123:K123"/>
    <mergeCell ref="J124:K124"/>
    <mergeCell ref="J125:K125"/>
    <mergeCell ref="J126:K126"/>
    <mergeCell ref="G118:G119"/>
    <mergeCell ref="J118:K118"/>
    <mergeCell ref="J119:K119"/>
    <mergeCell ref="J120:K120"/>
    <mergeCell ref="J121:K121"/>
    <mergeCell ref="J122:K122"/>
    <mergeCell ref="J113:K113"/>
    <mergeCell ref="J114:K114"/>
    <mergeCell ref="C104:C112"/>
    <mergeCell ref="G104:G105"/>
    <mergeCell ref="G107:G108"/>
    <mergeCell ref="AB107:AB108"/>
    <mergeCell ref="G109:G110"/>
    <mergeCell ref="AA109:AA110"/>
    <mergeCell ref="AB109:AB110"/>
    <mergeCell ref="D104:D112"/>
    <mergeCell ref="C95:C103"/>
    <mergeCell ref="G95:G96"/>
    <mergeCell ref="G98:G99"/>
    <mergeCell ref="AB98:AB99"/>
    <mergeCell ref="AA100:AA101"/>
    <mergeCell ref="AB100:AB101"/>
    <mergeCell ref="D95:D103"/>
    <mergeCell ref="J102:K102"/>
    <mergeCell ref="J103:K103"/>
    <mergeCell ref="J104:K104"/>
    <mergeCell ref="J105:K105"/>
    <mergeCell ref="J96:K96"/>
    <mergeCell ref="J97:K97"/>
    <mergeCell ref="J98:K98"/>
    <mergeCell ref="J99:K99"/>
    <mergeCell ref="G100:G101"/>
    <mergeCell ref="C86:C94"/>
    <mergeCell ref="G86:G87"/>
    <mergeCell ref="AB89:AB90"/>
    <mergeCell ref="AA91:AA92"/>
    <mergeCell ref="AB91:AB92"/>
    <mergeCell ref="D86:D94"/>
    <mergeCell ref="C77:C85"/>
    <mergeCell ref="G77:G78"/>
    <mergeCell ref="G80:G81"/>
    <mergeCell ref="AB80:AB81"/>
    <mergeCell ref="G82:G83"/>
    <mergeCell ref="AA82:AA83"/>
    <mergeCell ref="AB82:AB83"/>
    <mergeCell ref="D77:D85"/>
    <mergeCell ref="G89:G90"/>
    <mergeCell ref="G91:G92"/>
    <mergeCell ref="J81:K81"/>
    <mergeCell ref="J82:K82"/>
    <mergeCell ref="J83:K83"/>
    <mergeCell ref="J84:K84"/>
    <mergeCell ref="J85:K85"/>
    <mergeCell ref="J77:K77"/>
    <mergeCell ref="J78:K78"/>
    <mergeCell ref="J79:K79"/>
    <mergeCell ref="AB64:AB65"/>
    <mergeCell ref="C68:C76"/>
    <mergeCell ref="G68:G69"/>
    <mergeCell ref="AB71:AB72"/>
    <mergeCell ref="AA73:AA74"/>
    <mergeCell ref="AB73:AB74"/>
    <mergeCell ref="G53:G54"/>
    <mergeCell ref="AB53:AB54"/>
    <mergeCell ref="G55:G56"/>
    <mergeCell ref="AA55:AA56"/>
    <mergeCell ref="AB55:AB56"/>
    <mergeCell ref="C59:C67"/>
    <mergeCell ref="G59:G60"/>
    <mergeCell ref="AB62:AB63"/>
    <mergeCell ref="AA64:AA65"/>
    <mergeCell ref="J75:K75"/>
    <mergeCell ref="J76:K76"/>
    <mergeCell ref="J64:K64"/>
    <mergeCell ref="J65:K65"/>
    <mergeCell ref="J66:K66"/>
    <mergeCell ref="J67:K67"/>
    <mergeCell ref="J68:K68"/>
    <mergeCell ref="J59:K59"/>
    <mergeCell ref="J60:K60"/>
    <mergeCell ref="J186:K186"/>
    <mergeCell ref="J187:K187"/>
    <mergeCell ref="G188:G189"/>
    <mergeCell ref="J188:K188"/>
    <mergeCell ref="J189:K189"/>
    <mergeCell ref="G190:G191"/>
    <mergeCell ref="J181:K181"/>
    <mergeCell ref="J182:K182"/>
    <mergeCell ref="J183:K183"/>
    <mergeCell ref="J184:K184"/>
    <mergeCell ref="J185:K185"/>
    <mergeCell ref="G181:G182"/>
    <mergeCell ref="J171:K171"/>
    <mergeCell ref="G172:G173"/>
    <mergeCell ref="J163:K163"/>
    <mergeCell ref="J164:K164"/>
    <mergeCell ref="J165:K165"/>
    <mergeCell ref="J166:K166"/>
    <mergeCell ref="J167:K167"/>
    <mergeCell ref="J159:K159"/>
    <mergeCell ref="J160:K160"/>
    <mergeCell ref="G161:G162"/>
    <mergeCell ref="J161:K161"/>
    <mergeCell ref="J162:K162"/>
    <mergeCell ref="G163:G164"/>
    <mergeCell ref="J132:K132"/>
    <mergeCell ref="J133:K133"/>
    <mergeCell ref="J134:K134"/>
    <mergeCell ref="J135:K135"/>
    <mergeCell ref="G136:G137"/>
    <mergeCell ref="J136:K136"/>
    <mergeCell ref="J128:K128"/>
    <mergeCell ref="J129:K129"/>
    <mergeCell ref="J130:K130"/>
    <mergeCell ref="J131:K131"/>
    <mergeCell ref="G127:G128"/>
    <mergeCell ref="J127:K127"/>
    <mergeCell ref="J115:K115"/>
    <mergeCell ref="G116:G117"/>
    <mergeCell ref="J116:K116"/>
    <mergeCell ref="J117:K117"/>
    <mergeCell ref="J106:K106"/>
    <mergeCell ref="J107:K107"/>
    <mergeCell ref="J108:K108"/>
    <mergeCell ref="J109:K109"/>
    <mergeCell ref="J110:K110"/>
    <mergeCell ref="J111:K111"/>
    <mergeCell ref="J112:K112"/>
    <mergeCell ref="J100:K100"/>
    <mergeCell ref="J101:K101"/>
    <mergeCell ref="J91:K91"/>
    <mergeCell ref="J92:K92"/>
    <mergeCell ref="J93:K93"/>
    <mergeCell ref="J94:K94"/>
    <mergeCell ref="J95:K95"/>
    <mergeCell ref="J86:K86"/>
    <mergeCell ref="J87:K87"/>
    <mergeCell ref="J88:K88"/>
    <mergeCell ref="J89:K89"/>
    <mergeCell ref="J90:K90"/>
    <mergeCell ref="J80:K80"/>
    <mergeCell ref="J69:K69"/>
    <mergeCell ref="J70:K70"/>
    <mergeCell ref="G71:G72"/>
    <mergeCell ref="J71:K71"/>
    <mergeCell ref="J72:K72"/>
    <mergeCell ref="G73:G74"/>
    <mergeCell ref="J73:K73"/>
    <mergeCell ref="J74:K74"/>
    <mergeCell ref="J61:K61"/>
    <mergeCell ref="G62:G63"/>
    <mergeCell ref="J62:K62"/>
    <mergeCell ref="J63:K63"/>
    <mergeCell ref="G64:G65"/>
    <mergeCell ref="J54:K54"/>
    <mergeCell ref="J55:K55"/>
    <mergeCell ref="J56:K56"/>
    <mergeCell ref="J57:K57"/>
    <mergeCell ref="J58:K58"/>
    <mergeCell ref="C50:C58"/>
    <mergeCell ref="J48:K48"/>
    <mergeCell ref="J49:K49"/>
    <mergeCell ref="J50:K50"/>
    <mergeCell ref="J51:K51"/>
    <mergeCell ref="J52:K52"/>
    <mergeCell ref="J53:K53"/>
    <mergeCell ref="G50:G51"/>
    <mergeCell ref="AB44:AB45"/>
    <mergeCell ref="J45:K45"/>
    <mergeCell ref="G46:G47"/>
    <mergeCell ref="J46:K46"/>
    <mergeCell ref="AA46:AA47"/>
    <mergeCell ref="AB46:AB47"/>
    <mergeCell ref="J47:K47"/>
    <mergeCell ref="C41:C49"/>
    <mergeCell ref="G41:G42"/>
    <mergeCell ref="J41:K41"/>
    <mergeCell ref="J42:K42"/>
    <mergeCell ref="J43:K43"/>
    <mergeCell ref="G44:G45"/>
    <mergeCell ref="J44:K44"/>
    <mergeCell ref="AB37:AB38"/>
    <mergeCell ref="J38:K38"/>
    <mergeCell ref="G39:G40"/>
    <mergeCell ref="J39:K39"/>
    <mergeCell ref="AB39:AB40"/>
    <mergeCell ref="J40:K40"/>
    <mergeCell ref="C35:C40"/>
    <mergeCell ref="D35:D40"/>
    <mergeCell ref="G35:G36"/>
    <mergeCell ref="J35:K35"/>
    <mergeCell ref="J36:K36"/>
    <mergeCell ref="G37:G38"/>
    <mergeCell ref="J37:K37"/>
    <mergeCell ref="J25:K25"/>
    <mergeCell ref="G26:G27"/>
    <mergeCell ref="J26:K26"/>
    <mergeCell ref="AB26:AB27"/>
    <mergeCell ref="J27:K27"/>
    <mergeCell ref="C28:C34"/>
    <mergeCell ref="D28:D34"/>
    <mergeCell ref="G28:G29"/>
    <mergeCell ref="J28:K28"/>
    <mergeCell ref="J29:K29"/>
    <mergeCell ref="J30:K30"/>
    <mergeCell ref="G31:G32"/>
    <mergeCell ref="J31:K31"/>
    <mergeCell ref="AB31:AB32"/>
    <mergeCell ref="J32:K32"/>
    <mergeCell ref="G33:G34"/>
    <mergeCell ref="J33:K33"/>
    <mergeCell ref="AB33:AB34"/>
    <mergeCell ref="J34:K34"/>
    <mergeCell ref="J21:K21"/>
    <mergeCell ref="J22:K22"/>
    <mergeCell ref="G23:G24"/>
    <mergeCell ref="H23:H24"/>
    <mergeCell ref="J23:K23"/>
    <mergeCell ref="J24:K24"/>
    <mergeCell ref="J16:K16"/>
    <mergeCell ref="J17:K17"/>
    <mergeCell ref="C18:C27"/>
    <mergeCell ref="D18:D27"/>
    <mergeCell ref="G18:G20"/>
    <mergeCell ref="J18:K18"/>
    <mergeCell ref="H19:H20"/>
    <mergeCell ref="J19:K19"/>
    <mergeCell ref="J20:K20"/>
    <mergeCell ref="G21:G22"/>
    <mergeCell ref="C11:C16"/>
    <mergeCell ref="D11:D16"/>
    <mergeCell ref="G11:G12"/>
    <mergeCell ref="J11:K11"/>
    <mergeCell ref="J12:K12"/>
    <mergeCell ref="J13:K13"/>
    <mergeCell ref="J14:K14"/>
    <mergeCell ref="G15:G16"/>
    <mergeCell ref="J15:K15"/>
    <mergeCell ref="M9:M10"/>
    <mergeCell ref="N9:P9"/>
    <mergeCell ref="Q9:W9"/>
    <mergeCell ref="Y9:AC9"/>
    <mergeCell ref="B9:B10"/>
    <mergeCell ref="C9:C10"/>
    <mergeCell ref="D9:D10"/>
    <mergeCell ref="E9:F9"/>
    <mergeCell ref="J9:K10"/>
    <mergeCell ref="G9:I9"/>
    <mergeCell ref="B8:J8"/>
    <mergeCell ref="K8:S8"/>
    <mergeCell ref="T8:X8"/>
    <mergeCell ref="Y8:AA8"/>
    <mergeCell ref="AB8:AC8"/>
    <mergeCell ref="B2:I4"/>
    <mergeCell ref="J2:AC3"/>
    <mergeCell ref="J4:AC4"/>
    <mergeCell ref="B5:I5"/>
    <mergeCell ref="J5:AC5"/>
    <mergeCell ref="B7:J7"/>
    <mergeCell ref="K7:S7"/>
    <mergeCell ref="T7:X7"/>
    <mergeCell ref="Y7:AA7"/>
    <mergeCell ref="AB7:AC7"/>
  </mergeCells>
  <conditionalFormatting sqref="T11:T49">
    <cfRule type="containsText" dxfId="206" priority="336" operator="containsText" text="MUY ALTO">
      <formula>NOT(ISERROR(SEARCH("MUY ALTO",T11)))</formula>
    </cfRule>
    <cfRule type="containsText" dxfId="205" priority="337" operator="containsText" text="BAJO">
      <formula>NOT(ISERROR(SEARCH("BAJO",T11)))</formula>
    </cfRule>
    <cfRule type="containsText" dxfId="204" priority="338" operator="containsText" text="MEDIO">
      <formula>NOT(ISERROR(SEARCH("MEDIO",T11)))</formula>
    </cfRule>
    <cfRule type="containsText" dxfId="203" priority="339" operator="containsText" text="ALTO">
      <formula>NOT(ISERROR(SEARCH("ALTO",T11)))</formula>
    </cfRule>
  </conditionalFormatting>
  <conditionalFormatting sqref="W11:W29 W31:W49">
    <cfRule type="containsText" dxfId="202" priority="333" operator="containsText" text="III">
      <formula>NOT(ISERROR(SEARCH("III",W11)))</formula>
    </cfRule>
    <cfRule type="containsText" dxfId="201" priority="334" operator="containsText" text="II">
      <formula>NOT(ISERROR(SEARCH("II",W11)))</formula>
    </cfRule>
    <cfRule type="containsText" dxfId="200" priority="335" operator="containsText" text="I">
      <formula>NOT(ISERROR(SEARCH("I",W11)))</formula>
    </cfRule>
  </conditionalFormatting>
  <conditionalFormatting sqref="L11">
    <cfRule type="containsText" dxfId="199" priority="331" operator="containsText" text="V">
      <formula>NOT(ISERROR(SEARCH("V",L11)))</formula>
    </cfRule>
    <cfRule type="containsText" dxfId="198" priority="332" operator="containsText" text="IV">
      <formula>NOT(ISERROR(SEARCH("IV",L11)))</formula>
    </cfRule>
  </conditionalFormatting>
  <conditionalFormatting sqref="X11:X29 X31:X49">
    <cfRule type="containsText" dxfId="197" priority="327" operator="containsText" text="ACEPTABLE">
      <formula>NOT(ISERROR(SEARCH("ACEPTABLE",X11)))</formula>
    </cfRule>
    <cfRule type="containsText" dxfId="196" priority="328" operator="containsText" text="MEJORABLE">
      <formula>NOT(ISERROR(SEARCH("MEJORABLE",X11)))</formula>
    </cfRule>
    <cfRule type="containsText" dxfId="195" priority="329" operator="containsText" text="NO ACEPTABLE O ACEPTABLE CON CONTROL ESPECIFICO">
      <formula>NOT(ISERROR(SEARCH("NO ACEPTABLE O ACEPTABLE CON CONTROL ESPECIFICO",X11)))</formula>
    </cfRule>
    <cfRule type="containsText" dxfId="194" priority="330" operator="containsText" text="NO ACEPTABLE">
      <formula>NOT(ISERROR(SEARCH("NO ACEPTABLE",X11)))</formula>
    </cfRule>
  </conditionalFormatting>
  <conditionalFormatting sqref="T50:T58">
    <cfRule type="containsText" dxfId="193" priority="323" operator="containsText" text="MUY ALTO">
      <formula>NOT(ISERROR(SEARCH("MUY ALTO",T50)))</formula>
    </cfRule>
    <cfRule type="containsText" dxfId="192" priority="324" operator="containsText" text="BAJO">
      <formula>NOT(ISERROR(SEARCH("BAJO",T50)))</formula>
    </cfRule>
    <cfRule type="containsText" dxfId="191" priority="325" operator="containsText" text="MEDIO">
      <formula>NOT(ISERROR(SEARCH("MEDIO",T50)))</formula>
    </cfRule>
    <cfRule type="containsText" dxfId="190" priority="326" operator="containsText" text="ALTO">
      <formula>NOT(ISERROR(SEARCH("ALTO",T50)))</formula>
    </cfRule>
  </conditionalFormatting>
  <conditionalFormatting sqref="W50:W58">
    <cfRule type="containsText" dxfId="189" priority="320" operator="containsText" text="III">
      <formula>NOT(ISERROR(SEARCH("III",W50)))</formula>
    </cfRule>
    <cfRule type="containsText" dxfId="188" priority="321" operator="containsText" text="II">
      <formula>NOT(ISERROR(SEARCH("II",W50)))</formula>
    </cfRule>
    <cfRule type="containsText" dxfId="187" priority="322" operator="containsText" text="I">
      <formula>NOT(ISERROR(SEARCH("I",W50)))</formula>
    </cfRule>
  </conditionalFormatting>
  <conditionalFormatting sqref="X50:X58">
    <cfRule type="containsText" dxfId="186" priority="316" operator="containsText" text="ACEPTABLE">
      <formula>NOT(ISERROR(SEARCH("ACEPTABLE",X50)))</formula>
    </cfRule>
    <cfRule type="containsText" dxfId="185" priority="317" operator="containsText" text="MEJORABLE">
      <formula>NOT(ISERROR(SEARCH("MEJORABLE",X50)))</formula>
    </cfRule>
    <cfRule type="containsText" dxfId="184" priority="318" operator="containsText" text="NO ACEPTABLE O ACEPTABLE CON CONTROL ESPECIFICO">
      <formula>NOT(ISERROR(SEARCH("NO ACEPTABLE O ACEPTABLE CON CONTROL ESPECIFICO",X50)))</formula>
    </cfRule>
    <cfRule type="containsText" dxfId="183" priority="319" operator="containsText" text="NO ACEPTABLE">
      <formula>NOT(ISERROR(SEARCH("NO ACEPTABLE",X50)))</formula>
    </cfRule>
  </conditionalFormatting>
  <conditionalFormatting sqref="T59:T67">
    <cfRule type="containsText" dxfId="182" priority="312" operator="containsText" text="MUY ALTO">
      <formula>NOT(ISERROR(SEARCH("MUY ALTO",T59)))</formula>
    </cfRule>
    <cfRule type="containsText" dxfId="181" priority="313" operator="containsText" text="BAJO">
      <formula>NOT(ISERROR(SEARCH("BAJO",T59)))</formula>
    </cfRule>
    <cfRule type="containsText" dxfId="180" priority="314" operator="containsText" text="MEDIO">
      <formula>NOT(ISERROR(SEARCH("MEDIO",T59)))</formula>
    </cfRule>
    <cfRule type="containsText" dxfId="179" priority="315" operator="containsText" text="ALTO">
      <formula>NOT(ISERROR(SEARCH("ALTO",T59)))</formula>
    </cfRule>
  </conditionalFormatting>
  <conditionalFormatting sqref="W59:W67">
    <cfRule type="containsText" dxfId="178" priority="309" operator="containsText" text="III">
      <formula>NOT(ISERROR(SEARCH("III",W59)))</formula>
    </cfRule>
    <cfRule type="containsText" dxfId="177" priority="310" operator="containsText" text="II">
      <formula>NOT(ISERROR(SEARCH("II",W59)))</formula>
    </cfRule>
    <cfRule type="containsText" dxfId="176" priority="311" operator="containsText" text="I">
      <formula>NOT(ISERROR(SEARCH("I",W59)))</formula>
    </cfRule>
  </conditionalFormatting>
  <conditionalFormatting sqref="X59:X67">
    <cfRule type="containsText" dxfId="175" priority="305" operator="containsText" text="ACEPTABLE">
      <formula>NOT(ISERROR(SEARCH("ACEPTABLE",X59)))</formula>
    </cfRule>
    <cfRule type="containsText" dxfId="174" priority="306" operator="containsText" text="MEJORABLE">
      <formula>NOT(ISERROR(SEARCH("MEJORABLE",X59)))</formula>
    </cfRule>
    <cfRule type="containsText" dxfId="173" priority="307" operator="containsText" text="NO ACEPTABLE O ACEPTABLE CON CONTROL ESPECIFICO">
      <formula>NOT(ISERROR(SEARCH("NO ACEPTABLE O ACEPTABLE CON CONTROL ESPECIFICO",X59)))</formula>
    </cfRule>
    <cfRule type="containsText" dxfId="172" priority="308" operator="containsText" text="NO ACEPTABLE">
      <formula>NOT(ISERROR(SEARCH("NO ACEPTABLE",X59)))</formula>
    </cfRule>
  </conditionalFormatting>
  <conditionalFormatting sqref="T68:T76">
    <cfRule type="containsText" dxfId="171" priority="301" operator="containsText" text="MUY ALTO">
      <formula>NOT(ISERROR(SEARCH("MUY ALTO",T68)))</formula>
    </cfRule>
    <cfRule type="containsText" dxfId="170" priority="302" operator="containsText" text="BAJO">
      <formula>NOT(ISERROR(SEARCH("BAJO",T68)))</formula>
    </cfRule>
    <cfRule type="containsText" dxfId="169" priority="303" operator="containsText" text="MEDIO">
      <formula>NOT(ISERROR(SEARCH("MEDIO",T68)))</formula>
    </cfRule>
    <cfRule type="containsText" dxfId="168" priority="304" operator="containsText" text="ALTO">
      <formula>NOT(ISERROR(SEARCH("ALTO",T68)))</formula>
    </cfRule>
  </conditionalFormatting>
  <conditionalFormatting sqref="W68:W76">
    <cfRule type="containsText" dxfId="167" priority="298" operator="containsText" text="III">
      <formula>NOT(ISERROR(SEARCH("III",W68)))</formula>
    </cfRule>
    <cfRule type="containsText" dxfId="166" priority="299" operator="containsText" text="II">
      <formula>NOT(ISERROR(SEARCH("II",W68)))</formula>
    </cfRule>
    <cfRule type="containsText" dxfId="165" priority="300" operator="containsText" text="I">
      <formula>NOT(ISERROR(SEARCH("I",W68)))</formula>
    </cfRule>
  </conditionalFormatting>
  <conditionalFormatting sqref="X68:X76">
    <cfRule type="containsText" dxfId="164" priority="294" operator="containsText" text="ACEPTABLE">
      <formula>NOT(ISERROR(SEARCH("ACEPTABLE",X68)))</formula>
    </cfRule>
    <cfRule type="containsText" dxfId="163" priority="295" operator="containsText" text="MEJORABLE">
      <formula>NOT(ISERROR(SEARCH("MEJORABLE",X68)))</formula>
    </cfRule>
    <cfRule type="containsText" dxfId="162" priority="296" operator="containsText" text="NO ACEPTABLE O ACEPTABLE CON CONTROL ESPECIFICO">
      <formula>NOT(ISERROR(SEARCH("NO ACEPTABLE O ACEPTABLE CON CONTROL ESPECIFICO",X68)))</formula>
    </cfRule>
    <cfRule type="containsText" dxfId="161" priority="297" operator="containsText" text="NO ACEPTABLE">
      <formula>NOT(ISERROR(SEARCH("NO ACEPTABLE",X68)))</formula>
    </cfRule>
  </conditionalFormatting>
  <conditionalFormatting sqref="T77:T85">
    <cfRule type="containsText" dxfId="160" priority="290" operator="containsText" text="MUY ALTO">
      <formula>NOT(ISERROR(SEARCH("MUY ALTO",T77)))</formula>
    </cfRule>
    <cfRule type="containsText" dxfId="159" priority="291" operator="containsText" text="BAJO">
      <formula>NOT(ISERROR(SEARCH("BAJO",T77)))</formula>
    </cfRule>
    <cfRule type="containsText" dxfId="158" priority="292" operator="containsText" text="MEDIO">
      <formula>NOT(ISERROR(SEARCH("MEDIO",T77)))</formula>
    </cfRule>
    <cfRule type="containsText" dxfId="157" priority="293" operator="containsText" text="ALTO">
      <formula>NOT(ISERROR(SEARCH("ALTO",T77)))</formula>
    </cfRule>
  </conditionalFormatting>
  <conditionalFormatting sqref="W77:W85">
    <cfRule type="containsText" dxfId="156" priority="287" operator="containsText" text="III">
      <formula>NOT(ISERROR(SEARCH("III",W77)))</formula>
    </cfRule>
    <cfRule type="containsText" dxfId="155" priority="288" operator="containsText" text="II">
      <formula>NOT(ISERROR(SEARCH("II",W77)))</formula>
    </cfRule>
    <cfRule type="containsText" dxfId="154" priority="289" operator="containsText" text="I">
      <formula>NOT(ISERROR(SEARCH("I",W77)))</formula>
    </cfRule>
  </conditionalFormatting>
  <conditionalFormatting sqref="X77:X85">
    <cfRule type="containsText" dxfId="153" priority="283" operator="containsText" text="ACEPTABLE">
      <formula>NOT(ISERROR(SEARCH("ACEPTABLE",X77)))</formula>
    </cfRule>
    <cfRule type="containsText" dxfId="152" priority="284" operator="containsText" text="MEJORABLE">
      <formula>NOT(ISERROR(SEARCH("MEJORABLE",X77)))</formula>
    </cfRule>
    <cfRule type="containsText" dxfId="151" priority="285" operator="containsText" text="NO ACEPTABLE O ACEPTABLE CON CONTROL ESPECIFICO">
      <formula>NOT(ISERROR(SEARCH("NO ACEPTABLE O ACEPTABLE CON CONTROL ESPECIFICO",X77)))</formula>
    </cfRule>
    <cfRule type="containsText" dxfId="150" priority="286" operator="containsText" text="NO ACEPTABLE">
      <formula>NOT(ISERROR(SEARCH("NO ACEPTABLE",X77)))</formula>
    </cfRule>
  </conditionalFormatting>
  <conditionalFormatting sqref="T86:T94">
    <cfRule type="containsText" dxfId="149" priority="279" operator="containsText" text="MUY ALTO">
      <formula>NOT(ISERROR(SEARCH("MUY ALTO",T86)))</formula>
    </cfRule>
    <cfRule type="containsText" dxfId="148" priority="280" operator="containsText" text="BAJO">
      <formula>NOT(ISERROR(SEARCH("BAJO",T86)))</formula>
    </cfRule>
    <cfRule type="containsText" dxfId="147" priority="281" operator="containsText" text="MEDIO">
      <formula>NOT(ISERROR(SEARCH("MEDIO",T86)))</formula>
    </cfRule>
    <cfRule type="containsText" dxfId="146" priority="282" operator="containsText" text="ALTO">
      <formula>NOT(ISERROR(SEARCH("ALTO",T86)))</formula>
    </cfRule>
  </conditionalFormatting>
  <conditionalFormatting sqref="W86:W94">
    <cfRule type="containsText" dxfId="145" priority="276" operator="containsText" text="III">
      <formula>NOT(ISERROR(SEARCH("III",W86)))</formula>
    </cfRule>
    <cfRule type="containsText" dxfId="144" priority="277" operator="containsText" text="II">
      <formula>NOT(ISERROR(SEARCH("II",W86)))</formula>
    </cfRule>
    <cfRule type="containsText" dxfId="143" priority="278" operator="containsText" text="I">
      <formula>NOT(ISERROR(SEARCH("I",W86)))</formula>
    </cfRule>
  </conditionalFormatting>
  <conditionalFormatting sqref="X86:X94">
    <cfRule type="containsText" dxfId="142" priority="272" operator="containsText" text="ACEPTABLE">
      <formula>NOT(ISERROR(SEARCH("ACEPTABLE",X86)))</formula>
    </cfRule>
    <cfRule type="containsText" dxfId="141" priority="273" operator="containsText" text="MEJORABLE">
      <formula>NOT(ISERROR(SEARCH("MEJORABLE",X86)))</formula>
    </cfRule>
    <cfRule type="containsText" dxfId="140" priority="274" operator="containsText" text="NO ACEPTABLE O ACEPTABLE CON CONTROL ESPECIFICO">
      <formula>NOT(ISERROR(SEARCH("NO ACEPTABLE O ACEPTABLE CON CONTROL ESPECIFICO",X86)))</formula>
    </cfRule>
    <cfRule type="containsText" dxfId="139" priority="275" operator="containsText" text="NO ACEPTABLE">
      <formula>NOT(ISERROR(SEARCH("NO ACEPTABLE",X86)))</formula>
    </cfRule>
  </conditionalFormatting>
  <conditionalFormatting sqref="T95:T103">
    <cfRule type="containsText" dxfId="138" priority="268" operator="containsText" text="MUY ALTO">
      <formula>NOT(ISERROR(SEARCH("MUY ALTO",T95)))</formula>
    </cfRule>
    <cfRule type="containsText" dxfId="137" priority="269" operator="containsText" text="BAJO">
      <formula>NOT(ISERROR(SEARCH("BAJO",T95)))</formula>
    </cfRule>
    <cfRule type="containsText" dxfId="136" priority="270" operator="containsText" text="MEDIO">
      <formula>NOT(ISERROR(SEARCH("MEDIO",T95)))</formula>
    </cfRule>
    <cfRule type="containsText" dxfId="135" priority="271" operator="containsText" text="ALTO">
      <formula>NOT(ISERROR(SEARCH("ALTO",T95)))</formula>
    </cfRule>
  </conditionalFormatting>
  <conditionalFormatting sqref="W95:W103">
    <cfRule type="containsText" dxfId="134" priority="265" operator="containsText" text="III">
      <formula>NOT(ISERROR(SEARCH("III",W95)))</formula>
    </cfRule>
    <cfRule type="containsText" dxfId="133" priority="266" operator="containsText" text="II">
      <formula>NOT(ISERROR(SEARCH("II",W95)))</formula>
    </cfRule>
    <cfRule type="containsText" dxfId="132" priority="267" operator="containsText" text="I">
      <formula>NOT(ISERROR(SEARCH("I",W95)))</formula>
    </cfRule>
  </conditionalFormatting>
  <conditionalFormatting sqref="X95:X103">
    <cfRule type="containsText" dxfId="131" priority="261" operator="containsText" text="ACEPTABLE">
      <formula>NOT(ISERROR(SEARCH("ACEPTABLE",X95)))</formula>
    </cfRule>
    <cfRule type="containsText" dxfId="130" priority="262" operator="containsText" text="MEJORABLE">
      <formula>NOT(ISERROR(SEARCH("MEJORABLE",X95)))</formula>
    </cfRule>
    <cfRule type="containsText" dxfId="129" priority="263" operator="containsText" text="NO ACEPTABLE O ACEPTABLE CON CONTROL ESPECIFICO">
      <formula>NOT(ISERROR(SEARCH("NO ACEPTABLE O ACEPTABLE CON CONTROL ESPECIFICO",X95)))</formula>
    </cfRule>
    <cfRule type="containsText" dxfId="128" priority="264" operator="containsText" text="NO ACEPTABLE">
      <formula>NOT(ISERROR(SEARCH("NO ACEPTABLE",X95)))</formula>
    </cfRule>
  </conditionalFormatting>
  <conditionalFormatting sqref="T104:T112">
    <cfRule type="containsText" dxfId="127" priority="257" operator="containsText" text="MUY ALTO">
      <formula>NOT(ISERROR(SEARCH("MUY ALTO",T104)))</formula>
    </cfRule>
    <cfRule type="containsText" dxfId="126" priority="258" operator="containsText" text="BAJO">
      <formula>NOT(ISERROR(SEARCH("BAJO",T104)))</formula>
    </cfRule>
    <cfRule type="containsText" dxfId="125" priority="259" operator="containsText" text="MEDIO">
      <formula>NOT(ISERROR(SEARCH("MEDIO",T104)))</formula>
    </cfRule>
    <cfRule type="containsText" dxfId="124" priority="260" operator="containsText" text="ALTO">
      <formula>NOT(ISERROR(SEARCH("ALTO",T104)))</formula>
    </cfRule>
  </conditionalFormatting>
  <conditionalFormatting sqref="W104:W112">
    <cfRule type="containsText" dxfId="123" priority="254" operator="containsText" text="III">
      <formula>NOT(ISERROR(SEARCH("III",W104)))</formula>
    </cfRule>
    <cfRule type="containsText" dxfId="122" priority="255" operator="containsText" text="II">
      <formula>NOT(ISERROR(SEARCH("II",W104)))</formula>
    </cfRule>
    <cfRule type="containsText" dxfId="121" priority="256" operator="containsText" text="I">
      <formula>NOT(ISERROR(SEARCH("I",W104)))</formula>
    </cfRule>
  </conditionalFormatting>
  <conditionalFormatting sqref="X104:X112">
    <cfRule type="containsText" dxfId="120" priority="250" operator="containsText" text="ACEPTABLE">
      <formula>NOT(ISERROR(SEARCH("ACEPTABLE",X104)))</formula>
    </cfRule>
    <cfRule type="containsText" dxfId="119" priority="251" operator="containsText" text="MEJORABLE">
      <formula>NOT(ISERROR(SEARCH("MEJORABLE",X104)))</formula>
    </cfRule>
    <cfRule type="containsText" dxfId="118" priority="252" operator="containsText" text="NO ACEPTABLE O ACEPTABLE CON CONTROL ESPECIFICO">
      <formula>NOT(ISERROR(SEARCH("NO ACEPTABLE O ACEPTABLE CON CONTROL ESPECIFICO",X104)))</formula>
    </cfRule>
    <cfRule type="containsText" dxfId="117" priority="253" operator="containsText" text="NO ACEPTABLE">
      <formula>NOT(ISERROR(SEARCH("NO ACEPTABLE",X104)))</formula>
    </cfRule>
  </conditionalFormatting>
  <conditionalFormatting sqref="T113:T121">
    <cfRule type="containsText" dxfId="116" priority="246" operator="containsText" text="MUY ALTO">
      <formula>NOT(ISERROR(SEARCH("MUY ALTO",T113)))</formula>
    </cfRule>
    <cfRule type="containsText" dxfId="115" priority="247" operator="containsText" text="BAJO">
      <formula>NOT(ISERROR(SEARCH("BAJO",T113)))</formula>
    </cfRule>
    <cfRule type="containsText" dxfId="114" priority="248" operator="containsText" text="MEDIO">
      <formula>NOT(ISERROR(SEARCH("MEDIO",T113)))</formula>
    </cfRule>
    <cfRule type="containsText" dxfId="113" priority="249" operator="containsText" text="ALTO">
      <formula>NOT(ISERROR(SEARCH("ALTO",T113)))</formula>
    </cfRule>
  </conditionalFormatting>
  <conditionalFormatting sqref="W113:W121">
    <cfRule type="containsText" dxfId="112" priority="243" operator="containsText" text="III">
      <formula>NOT(ISERROR(SEARCH("III",W113)))</formula>
    </cfRule>
    <cfRule type="containsText" dxfId="111" priority="244" operator="containsText" text="II">
      <formula>NOT(ISERROR(SEARCH("II",W113)))</formula>
    </cfRule>
    <cfRule type="containsText" dxfId="110" priority="245" operator="containsText" text="I">
      <formula>NOT(ISERROR(SEARCH("I",W113)))</formula>
    </cfRule>
  </conditionalFormatting>
  <conditionalFormatting sqref="X113:X121">
    <cfRule type="containsText" dxfId="109" priority="239" operator="containsText" text="ACEPTABLE">
      <formula>NOT(ISERROR(SEARCH("ACEPTABLE",X113)))</formula>
    </cfRule>
    <cfRule type="containsText" dxfId="108" priority="240" operator="containsText" text="MEJORABLE">
      <formula>NOT(ISERROR(SEARCH("MEJORABLE",X113)))</formula>
    </cfRule>
    <cfRule type="containsText" dxfId="107" priority="241" operator="containsText" text="NO ACEPTABLE O ACEPTABLE CON CONTROL ESPECIFICO">
      <formula>NOT(ISERROR(SEARCH("NO ACEPTABLE O ACEPTABLE CON CONTROL ESPECIFICO",X113)))</formula>
    </cfRule>
    <cfRule type="containsText" dxfId="106" priority="242" operator="containsText" text="NO ACEPTABLE">
      <formula>NOT(ISERROR(SEARCH("NO ACEPTABLE",X113)))</formula>
    </cfRule>
  </conditionalFormatting>
  <conditionalFormatting sqref="T122:T130">
    <cfRule type="containsText" dxfId="105" priority="235" operator="containsText" text="MUY ALTO">
      <formula>NOT(ISERROR(SEARCH("MUY ALTO",T122)))</formula>
    </cfRule>
    <cfRule type="containsText" dxfId="104" priority="236" operator="containsText" text="BAJO">
      <formula>NOT(ISERROR(SEARCH("BAJO",T122)))</formula>
    </cfRule>
    <cfRule type="containsText" dxfId="103" priority="237" operator="containsText" text="MEDIO">
      <formula>NOT(ISERROR(SEARCH("MEDIO",T122)))</formula>
    </cfRule>
    <cfRule type="containsText" dxfId="102" priority="238" operator="containsText" text="ALTO">
      <formula>NOT(ISERROR(SEARCH("ALTO",T122)))</formula>
    </cfRule>
  </conditionalFormatting>
  <conditionalFormatting sqref="W122:W130">
    <cfRule type="containsText" dxfId="101" priority="232" operator="containsText" text="III">
      <formula>NOT(ISERROR(SEARCH("III",W122)))</formula>
    </cfRule>
    <cfRule type="containsText" dxfId="100" priority="233" operator="containsText" text="II">
      <formula>NOT(ISERROR(SEARCH("II",W122)))</formula>
    </cfRule>
    <cfRule type="containsText" dxfId="99" priority="234" operator="containsText" text="I">
      <formula>NOT(ISERROR(SEARCH("I",W122)))</formula>
    </cfRule>
  </conditionalFormatting>
  <conditionalFormatting sqref="X122:X130">
    <cfRule type="containsText" dxfId="98" priority="228" operator="containsText" text="ACEPTABLE">
      <formula>NOT(ISERROR(SEARCH("ACEPTABLE",X122)))</formula>
    </cfRule>
    <cfRule type="containsText" dxfId="97" priority="229" operator="containsText" text="MEJORABLE">
      <formula>NOT(ISERROR(SEARCH("MEJORABLE",X122)))</formula>
    </cfRule>
    <cfRule type="containsText" dxfId="96" priority="230" operator="containsText" text="NO ACEPTABLE O ACEPTABLE CON CONTROL ESPECIFICO">
      <formula>NOT(ISERROR(SEARCH("NO ACEPTABLE O ACEPTABLE CON CONTROL ESPECIFICO",X122)))</formula>
    </cfRule>
    <cfRule type="containsText" dxfId="95" priority="231" operator="containsText" text="NO ACEPTABLE">
      <formula>NOT(ISERROR(SEARCH("NO ACEPTABLE",X122)))</formula>
    </cfRule>
  </conditionalFormatting>
  <conditionalFormatting sqref="T131:T139">
    <cfRule type="containsText" dxfId="94" priority="224" operator="containsText" text="MUY ALTO">
      <formula>NOT(ISERROR(SEARCH("MUY ALTO",T131)))</formula>
    </cfRule>
    <cfRule type="containsText" dxfId="93" priority="225" operator="containsText" text="BAJO">
      <formula>NOT(ISERROR(SEARCH("BAJO",T131)))</formula>
    </cfRule>
    <cfRule type="containsText" dxfId="92" priority="226" operator="containsText" text="MEDIO">
      <formula>NOT(ISERROR(SEARCH("MEDIO",T131)))</formula>
    </cfRule>
    <cfRule type="containsText" dxfId="91" priority="227" operator="containsText" text="ALTO">
      <formula>NOT(ISERROR(SEARCH("ALTO",T131)))</formula>
    </cfRule>
  </conditionalFormatting>
  <conditionalFormatting sqref="W131:W139">
    <cfRule type="containsText" dxfId="90" priority="221" operator="containsText" text="III">
      <formula>NOT(ISERROR(SEARCH("III",W131)))</formula>
    </cfRule>
    <cfRule type="containsText" dxfId="89" priority="222" operator="containsText" text="II">
      <formula>NOT(ISERROR(SEARCH("II",W131)))</formula>
    </cfRule>
    <cfRule type="containsText" dxfId="88" priority="223" operator="containsText" text="I">
      <formula>NOT(ISERROR(SEARCH("I",W131)))</formula>
    </cfRule>
  </conditionalFormatting>
  <conditionalFormatting sqref="X131:X139">
    <cfRule type="containsText" dxfId="87" priority="217" operator="containsText" text="ACEPTABLE">
      <formula>NOT(ISERROR(SEARCH("ACEPTABLE",X131)))</formula>
    </cfRule>
    <cfRule type="containsText" dxfId="86" priority="218" operator="containsText" text="MEJORABLE">
      <formula>NOT(ISERROR(SEARCH("MEJORABLE",X131)))</formula>
    </cfRule>
    <cfRule type="containsText" dxfId="85" priority="219" operator="containsText" text="NO ACEPTABLE O ACEPTABLE CON CONTROL ESPECIFICO">
      <formula>NOT(ISERROR(SEARCH("NO ACEPTABLE O ACEPTABLE CON CONTROL ESPECIFICO",X131)))</formula>
    </cfRule>
    <cfRule type="containsText" dxfId="84" priority="220" operator="containsText" text="NO ACEPTABLE">
      <formula>NOT(ISERROR(SEARCH("NO ACEPTABLE",X131)))</formula>
    </cfRule>
  </conditionalFormatting>
  <conditionalFormatting sqref="T140:T148">
    <cfRule type="containsText" dxfId="83" priority="213" operator="containsText" text="MUY ALTO">
      <formula>NOT(ISERROR(SEARCH("MUY ALTO",T140)))</formula>
    </cfRule>
    <cfRule type="containsText" dxfId="82" priority="214" operator="containsText" text="BAJO">
      <formula>NOT(ISERROR(SEARCH("BAJO",T140)))</formula>
    </cfRule>
    <cfRule type="containsText" dxfId="81" priority="215" operator="containsText" text="MEDIO">
      <formula>NOT(ISERROR(SEARCH("MEDIO",T140)))</formula>
    </cfRule>
    <cfRule type="containsText" dxfId="80" priority="216" operator="containsText" text="ALTO">
      <formula>NOT(ISERROR(SEARCH("ALTO",T140)))</formula>
    </cfRule>
  </conditionalFormatting>
  <conditionalFormatting sqref="W140:W148">
    <cfRule type="containsText" dxfId="79" priority="210" operator="containsText" text="III">
      <formula>NOT(ISERROR(SEARCH("III",W140)))</formula>
    </cfRule>
    <cfRule type="containsText" dxfId="78" priority="211" operator="containsText" text="II">
      <formula>NOT(ISERROR(SEARCH("II",W140)))</formula>
    </cfRule>
    <cfRule type="containsText" dxfId="77" priority="212" operator="containsText" text="I">
      <formula>NOT(ISERROR(SEARCH("I",W140)))</formula>
    </cfRule>
  </conditionalFormatting>
  <conditionalFormatting sqref="X140:X148">
    <cfRule type="containsText" dxfId="76" priority="206" operator="containsText" text="ACEPTABLE">
      <formula>NOT(ISERROR(SEARCH("ACEPTABLE",X140)))</formula>
    </cfRule>
    <cfRule type="containsText" dxfId="75" priority="207" operator="containsText" text="MEJORABLE">
      <formula>NOT(ISERROR(SEARCH("MEJORABLE",X140)))</formula>
    </cfRule>
    <cfRule type="containsText" dxfId="74" priority="208" operator="containsText" text="NO ACEPTABLE O ACEPTABLE CON CONTROL ESPECIFICO">
      <formula>NOT(ISERROR(SEARCH("NO ACEPTABLE O ACEPTABLE CON CONTROL ESPECIFICO",X140)))</formula>
    </cfRule>
    <cfRule type="containsText" dxfId="73" priority="209" operator="containsText" text="NO ACEPTABLE">
      <formula>NOT(ISERROR(SEARCH("NO ACEPTABLE",X140)))</formula>
    </cfRule>
  </conditionalFormatting>
  <conditionalFormatting sqref="T149:T157">
    <cfRule type="containsText" dxfId="72" priority="202" operator="containsText" text="MUY ALTO">
      <formula>NOT(ISERROR(SEARCH("MUY ALTO",T149)))</formula>
    </cfRule>
    <cfRule type="containsText" dxfId="71" priority="203" operator="containsText" text="BAJO">
      <formula>NOT(ISERROR(SEARCH("BAJO",T149)))</formula>
    </cfRule>
    <cfRule type="containsText" dxfId="70" priority="204" operator="containsText" text="MEDIO">
      <formula>NOT(ISERROR(SEARCH("MEDIO",T149)))</formula>
    </cfRule>
    <cfRule type="containsText" dxfId="69" priority="205" operator="containsText" text="ALTO">
      <formula>NOT(ISERROR(SEARCH("ALTO",T149)))</formula>
    </cfRule>
  </conditionalFormatting>
  <conditionalFormatting sqref="W149:W157">
    <cfRule type="containsText" dxfId="68" priority="199" operator="containsText" text="III">
      <formula>NOT(ISERROR(SEARCH("III",W149)))</formula>
    </cfRule>
    <cfRule type="containsText" dxfId="67" priority="200" operator="containsText" text="II">
      <formula>NOT(ISERROR(SEARCH("II",W149)))</formula>
    </cfRule>
    <cfRule type="containsText" dxfId="66" priority="201" operator="containsText" text="I">
      <formula>NOT(ISERROR(SEARCH("I",W149)))</formula>
    </cfRule>
  </conditionalFormatting>
  <conditionalFormatting sqref="X149:X157">
    <cfRule type="containsText" dxfId="65" priority="195" operator="containsText" text="ACEPTABLE">
      <formula>NOT(ISERROR(SEARCH("ACEPTABLE",X149)))</formula>
    </cfRule>
    <cfRule type="containsText" dxfId="64" priority="196" operator="containsText" text="MEJORABLE">
      <formula>NOT(ISERROR(SEARCH("MEJORABLE",X149)))</formula>
    </cfRule>
    <cfRule type="containsText" dxfId="63" priority="197" operator="containsText" text="NO ACEPTABLE O ACEPTABLE CON CONTROL ESPECIFICO">
      <formula>NOT(ISERROR(SEARCH("NO ACEPTABLE O ACEPTABLE CON CONTROL ESPECIFICO",X149)))</formula>
    </cfRule>
    <cfRule type="containsText" dxfId="62" priority="198" operator="containsText" text="NO ACEPTABLE">
      <formula>NOT(ISERROR(SEARCH("NO ACEPTABLE",X149)))</formula>
    </cfRule>
  </conditionalFormatting>
  <conditionalFormatting sqref="T158:T166">
    <cfRule type="containsText" dxfId="61" priority="191" operator="containsText" text="MUY ALTO">
      <formula>NOT(ISERROR(SEARCH("MUY ALTO",T158)))</formula>
    </cfRule>
    <cfRule type="containsText" dxfId="60" priority="192" operator="containsText" text="BAJO">
      <formula>NOT(ISERROR(SEARCH("BAJO",T158)))</formula>
    </cfRule>
    <cfRule type="containsText" dxfId="59" priority="193" operator="containsText" text="MEDIO">
      <formula>NOT(ISERROR(SEARCH("MEDIO",T158)))</formula>
    </cfRule>
    <cfRule type="containsText" dxfId="58" priority="194" operator="containsText" text="ALTO">
      <formula>NOT(ISERROR(SEARCH("ALTO",T158)))</formula>
    </cfRule>
  </conditionalFormatting>
  <conditionalFormatting sqref="W158:W166">
    <cfRule type="containsText" dxfId="57" priority="188" operator="containsText" text="III">
      <formula>NOT(ISERROR(SEARCH("III",W158)))</formula>
    </cfRule>
    <cfRule type="containsText" dxfId="56" priority="189" operator="containsText" text="II">
      <formula>NOT(ISERROR(SEARCH("II",W158)))</formula>
    </cfRule>
    <cfRule type="containsText" dxfId="55" priority="190" operator="containsText" text="I">
      <formula>NOT(ISERROR(SEARCH("I",W158)))</formula>
    </cfRule>
  </conditionalFormatting>
  <conditionalFormatting sqref="X158:X166">
    <cfRule type="containsText" dxfId="54" priority="184" operator="containsText" text="ACEPTABLE">
      <formula>NOT(ISERROR(SEARCH("ACEPTABLE",X158)))</formula>
    </cfRule>
    <cfRule type="containsText" dxfId="53" priority="185" operator="containsText" text="MEJORABLE">
      <formula>NOT(ISERROR(SEARCH("MEJORABLE",X158)))</formula>
    </cfRule>
    <cfRule type="containsText" dxfId="52" priority="186" operator="containsText" text="NO ACEPTABLE O ACEPTABLE CON CONTROL ESPECIFICO">
      <formula>NOT(ISERROR(SEARCH("NO ACEPTABLE O ACEPTABLE CON CONTROL ESPECIFICO",X158)))</formula>
    </cfRule>
    <cfRule type="containsText" dxfId="51" priority="187" operator="containsText" text="NO ACEPTABLE">
      <formula>NOT(ISERROR(SEARCH("NO ACEPTABLE",X158)))</formula>
    </cfRule>
  </conditionalFormatting>
  <conditionalFormatting sqref="T167:T175">
    <cfRule type="containsText" dxfId="50" priority="180" operator="containsText" text="MUY ALTO">
      <formula>NOT(ISERROR(SEARCH("MUY ALTO",T167)))</formula>
    </cfRule>
    <cfRule type="containsText" dxfId="49" priority="181" operator="containsText" text="BAJO">
      <formula>NOT(ISERROR(SEARCH("BAJO",T167)))</formula>
    </cfRule>
    <cfRule type="containsText" dxfId="48" priority="182" operator="containsText" text="MEDIO">
      <formula>NOT(ISERROR(SEARCH("MEDIO",T167)))</formula>
    </cfRule>
    <cfRule type="containsText" dxfId="47" priority="183" operator="containsText" text="ALTO">
      <formula>NOT(ISERROR(SEARCH("ALTO",T167)))</formula>
    </cfRule>
  </conditionalFormatting>
  <conditionalFormatting sqref="W167:W175">
    <cfRule type="containsText" dxfId="46" priority="177" operator="containsText" text="III">
      <formula>NOT(ISERROR(SEARCH("III",W167)))</formula>
    </cfRule>
    <cfRule type="containsText" dxfId="45" priority="178" operator="containsText" text="II">
      <formula>NOT(ISERROR(SEARCH("II",W167)))</formula>
    </cfRule>
    <cfRule type="containsText" dxfId="44" priority="179" operator="containsText" text="I">
      <formula>NOT(ISERROR(SEARCH("I",W167)))</formula>
    </cfRule>
  </conditionalFormatting>
  <conditionalFormatting sqref="X167:X175">
    <cfRule type="containsText" dxfId="43" priority="173" operator="containsText" text="ACEPTABLE">
      <formula>NOT(ISERROR(SEARCH("ACEPTABLE",X167)))</formula>
    </cfRule>
    <cfRule type="containsText" dxfId="42" priority="174" operator="containsText" text="MEJORABLE">
      <formula>NOT(ISERROR(SEARCH("MEJORABLE",X167)))</formula>
    </cfRule>
    <cfRule type="containsText" dxfId="41" priority="175" operator="containsText" text="NO ACEPTABLE O ACEPTABLE CON CONTROL ESPECIFICO">
      <formula>NOT(ISERROR(SEARCH("NO ACEPTABLE O ACEPTABLE CON CONTROL ESPECIFICO",X167)))</formula>
    </cfRule>
    <cfRule type="containsText" dxfId="40" priority="176" operator="containsText" text="NO ACEPTABLE">
      <formula>NOT(ISERROR(SEARCH("NO ACEPTABLE",X167)))</formula>
    </cfRule>
  </conditionalFormatting>
  <conditionalFormatting sqref="T176:T184">
    <cfRule type="containsText" dxfId="39" priority="169" operator="containsText" text="MUY ALTO">
      <formula>NOT(ISERROR(SEARCH("MUY ALTO",T176)))</formula>
    </cfRule>
    <cfRule type="containsText" dxfId="38" priority="170" operator="containsText" text="BAJO">
      <formula>NOT(ISERROR(SEARCH("BAJO",T176)))</formula>
    </cfRule>
    <cfRule type="containsText" dxfId="37" priority="171" operator="containsText" text="MEDIO">
      <formula>NOT(ISERROR(SEARCH("MEDIO",T176)))</formula>
    </cfRule>
    <cfRule type="containsText" dxfId="36" priority="172" operator="containsText" text="ALTO">
      <formula>NOT(ISERROR(SEARCH("ALTO",T176)))</formula>
    </cfRule>
  </conditionalFormatting>
  <conditionalFormatting sqref="W176:W184">
    <cfRule type="containsText" dxfId="35" priority="166" operator="containsText" text="III">
      <formula>NOT(ISERROR(SEARCH("III",W176)))</formula>
    </cfRule>
    <cfRule type="containsText" dxfId="34" priority="167" operator="containsText" text="II">
      <formula>NOT(ISERROR(SEARCH("II",W176)))</formula>
    </cfRule>
    <cfRule type="containsText" dxfId="33" priority="168" operator="containsText" text="I">
      <formula>NOT(ISERROR(SEARCH("I",W176)))</formula>
    </cfRule>
  </conditionalFormatting>
  <conditionalFormatting sqref="X176:X184">
    <cfRule type="containsText" dxfId="32" priority="162" operator="containsText" text="ACEPTABLE">
      <formula>NOT(ISERROR(SEARCH("ACEPTABLE",X176)))</formula>
    </cfRule>
    <cfRule type="containsText" dxfId="31" priority="163" operator="containsText" text="MEJORABLE">
      <formula>NOT(ISERROR(SEARCH("MEJORABLE",X176)))</formula>
    </cfRule>
    <cfRule type="containsText" dxfId="30" priority="164" operator="containsText" text="NO ACEPTABLE O ACEPTABLE CON CONTROL ESPECIFICO">
      <formula>NOT(ISERROR(SEARCH("NO ACEPTABLE O ACEPTABLE CON CONTROL ESPECIFICO",X176)))</formula>
    </cfRule>
    <cfRule type="containsText" dxfId="29" priority="165" operator="containsText" text="NO ACEPTABLE">
      <formula>NOT(ISERROR(SEARCH("NO ACEPTABLE",X176)))</formula>
    </cfRule>
  </conditionalFormatting>
  <conditionalFormatting sqref="T185:T193">
    <cfRule type="containsText" dxfId="28" priority="158" operator="containsText" text="MUY ALTO">
      <formula>NOT(ISERROR(SEARCH("MUY ALTO",T185)))</formula>
    </cfRule>
    <cfRule type="containsText" dxfId="27" priority="159" operator="containsText" text="BAJO">
      <formula>NOT(ISERROR(SEARCH("BAJO",T185)))</formula>
    </cfRule>
    <cfRule type="containsText" dxfId="26" priority="160" operator="containsText" text="MEDIO">
      <formula>NOT(ISERROR(SEARCH("MEDIO",T185)))</formula>
    </cfRule>
    <cfRule type="containsText" dxfId="25" priority="161" operator="containsText" text="ALTO">
      <formula>NOT(ISERROR(SEARCH("ALTO",T185)))</formula>
    </cfRule>
  </conditionalFormatting>
  <conditionalFormatting sqref="W185:W193">
    <cfRule type="containsText" dxfId="24" priority="155" operator="containsText" text="III">
      <formula>NOT(ISERROR(SEARCH("III",W185)))</formula>
    </cfRule>
    <cfRule type="containsText" dxfId="23" priority="156" operator="containsText" text="II">
      <formula>NOT(ISERROR(SEARCH("II",W185)))</formula>
    </cfRule>
    <cfRule type="containsText" dxfId="22" priority="157" operator="containsText" text="I">
      <formula>NOT(ISERROR(SEARCH("I",W185)))</formula>
    </cfRule>
  </conditionalFormatting>
  <conditionalFormatting sqref="X185:X193">
    <cfRule type="containsText" dxfId="21" priority="151" operator="containsText" text="ACEPTABLE">
      <formula>NOT(ISERROR(SEARCH("ACEPTABLE",X185)))</formula>
    </cfRule>
    <cfRule type="containsText" dxfId="20" priority="152" operator="containsText" text="MEJORABLE">
      <formula>NOT(ISERROR(SEARCH("MEJORABLE",X185)))</formula>
    </cfRule>
    <cfRule type="containsText" dxfId="19" priority="153" operator="containsText" text="NO ACEPTABLE O ACEPTABLE CON CONTROL ESPECIFICO">
      <formula>NOT(ISERROR(SEARCH("NO ACEPTABLE O ACEPTABLE CON CONTROL ESPECIFICO",X185)))</formula>
    </cfRule>
    <cfRule type="containsText" dxfId="18" priority="154" operator="containsText" text="NO ACEPTABLE">
      <formula>NOT(ISERROR(SEARCH("NO ACEPTABLE",X185)))</formula>
    </cfRule>
  </conditionalFormatting>
  <conditionalFormatting sqref="T194:T204">
    <cfRule type="containsText" dxfId="17" priority="147" operator="containsText" text="MUY ALTO">
      <formula>NOT(ISERROR(SEARCH("MUY ALTO",T194)))</formula>
    </cfRule>
    <cfRule type="containsText" dxfId="16" priority="148" operator="containsText" text="BAJO">
      <formula>NOT(ISERROR(SEARCH("BAJO",T194)))</formula>
    </cfRule>
    <cfRule type="containsText" dxfId="15" priority="149" operator="containsText" text="MEDIO">
      <formula>NOT(ISERROR(SEARCH("MEDIO",T194)))</formula>
    </cfRule>
    <cfRule type="containsText" dxfId="14" priority="150" operator="containsText" text="ALTO">
      <formula>NOT(ISERROR(SEARCH("ALTO",T194)))</formula>
    </cfRule>
  </conditionalFormatting>
  <conditionalFormatting sqref="W194:W204">
    <cfRule type="containsText" dxfId="13" priority="144" operator="containsText" text="III">
      <formula>NOT(ISERROR(SEARCH("III",W194)))</formula>
    </cfRule>
    <cfRule type="containsText" dxfId="12" priority="145" operator="containsText" text="II">
      <formula>NOT(ISERROR(SEARCH("II",W194)))</formula>
    </cfRule>
    <cfRule type="containsText" dxfId="11" priority="146" operator="containsText" text="I">
      <formula>NOT(ISERROR(SEARCH("I",W194)))</formula>
    </cfRule>
  </conditionalFormatting>
  <conditionalFormatting sqref="X194:X204">
    <cfRule type="containsText" dxfId="10" priority="140" operator="containsText" text="ACEPTABLE">
      <formula>NOT(ISERROR(SEARCH("ACEPTABLE",X194)))</formula>
    </cfRule>
    <cfRule type="containsText" dxfId="9" priority="141" operator="containsText" text="MEJORABLE">
      <formula>NOT(ISERROR(SEARCH("MEJORABLE",X194)))</formula>
    </cfRule>
    <cfRule type="containsText" dxfId="8" priority="142" operator="containsText" text="NO ACEPTABLE O ACEPTABLE CON CONTROL ESPECIFICO">
      <formula>NOT(ISERROR(SEARCH("NO ACEPTABLE O ACEPTABLE CON CONTROL ESPECIFICO",X194)))</formula>
    </cfRule>
    <cfRule type="containsText" dxfId="7" priority="143" operator="containsText" text="NO ACEPTABLE">
      <formula>NOT(ISERROR(SEARCH("NO ACEPTABLE",X194)))</formula>
    </cfRule>
  </conditionalFormatting>
  <conditionalFormatting sqref="W30">
    <cfRule type="containsText" dxfId="6" priority="5" operator="containsText" text="III">
      <formula>NOT(ISERROR(SEARCH("III",W30)))</formula>
    </cfRule>
    <cfRule type="containsText" dxfId="5" priority="6" operator="containsText" text="II">
      <formula>NOT(ISERROR(SEARCH("II",W30)))</formula>
    </cfRule>
    <cfRule type="containsText" dxfId="4" priority="7" operator="containsText" text="I">
      <formula>NOT(ISERROR(SEARCH("I",W30)))</formula>
    </cfRule>
  </conditionalFormatting>
  <conditionalFormatting sqref="X30">
    <cfRule type="containsText" dxfId="3" priority="1" operator="containsText" text="ACEPTABLE">
      <formula>NOT(ISERROR(SEARCH("ACEPTABLE",X30)))</formula>
    </cfRule>
    <cfRule type="containsText" dxfId="2" priority="2" operator="containsText" text="MEJORABLE">
      <formula>NOT(ISERROR(SEARCH("MEJORABLE",X30)))</formula>
    </cfRule>
    <cfRule type="containsText" dxfId="1" priority="3" operator="containsText" text="NO ACEPTABLE O ACEPTABLE CON CONTROL ESPECIFICO">
      <formula>NOT(ISERROR(SEARCH("NO ACEPTABLE O ACEPTABLE CON CONTROL ESPECIFICO",X30)))</formula>
    </cfRule>
    <cfRule type="containsText" dxfId="0" priority="4" operator="containsText" text="NO ACEPTABLE">
      <formula>NOT(ISERROR(SEARCH("NO ACEPTABLE",X30)))</formula>
    </cfRule>
  </conditionalFormatting>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topLeftCell="A53" workbookViewId="0">
      <selection activeCell="A73" sqref="A73"/>
    </sheetView>
  </sheetViews>
  <sheetFormatPr baseColWidth="10" defaultColWidth="17.28515625" defaultRowHeight="15" customHeight="1"/>
  <cols>
    <col min="1" max="1" width="28.42578125" style="114" customWidth="1"/>
    <col min="2" max="2" width="16.42578125" style="114" customWidth="1"/>
    <col min="3" max="3" width="31.5703125" style="114" customWidth="1"/>
    <col min="4" max="4" width="42.5703125" style="114" customWidth="1"/>
    <col min="5" max="5" width="30.140625" style="114" customWidth="1"/>
    <col min="6" max="6" width="26" style="114" customWidth="1"/>
    <col min="7" max="7" width="13" style="114" customWidth="1"/>
    <col min="8" max="26" width="10" style="114" customWidth="1"/>
    <col min="27" max="16384" width="17.28515625" style="114"/>
  </cols>
  <sheetData>
    <row r="1" spans="1:7" ht="12.75" customHeight="1">
      <c r="A1" s="488" t="s">
        <v>345</v>
      </c>
      <c r="B1" s="489"/>
      <c r="C1" s="489"/>
      <c r="D1" s="489"/>
      <c r="E1" s="489"/>
      <c r="F1" s="490"/>
      <c r="G1" s="115"/>
    </row>
    <row r="2" spans="1:7" ht="12.75" customHeight="1">
      <c r="A2" s="491"/>
      <c r="B2" s="492"/>
      <c r="C2" s="492"/>
      <c r="D2" s="492"/>
      <c r="E2" s="492"/>
      <c r="F2" s="493"/>
      <c r="G2" s="115"/>
    </row>
    <row r="3" spans="1:7" ht="12.75" customHeight="1">
      <c r="A3" s="115"/>
      <c r="B3" s="115"/>
      <c r="C3" s="115"/>
      <c r="D3" s="115"/>
      <c r="E3" s="115"/>
      <c r="F3" s="115"/>
      <c r="G3" s="115"/>
    </row>
    <row r="4" spans="1:7" ht="15" customHeight="1">
      <c r="A4" s="494" t="s">
        <v>344</v>
      </c>
      <c r="B4" s="492"/>
      <c r="C4" s="492"/>
      <c r="D4" s="492"/>
      <c r="E4" s="492"/>
      <c r="F4" s="492"/>
      <c r="G4" s="115"/>
    </row>
    <row r="5" spans="1:7" ht="12.75" customHeight="1">
      <c r="A5" s="115"/>
      <c r="B5" s="115"/>
      <c r="C5" s="115"/>
      <c r="D5" s="115"/>
      <c r="E5" s="115"/>
      <c r="F5" s="115"/>
      <c r="G5" s="115"/>
    </row>
    <row r="6" spans="1:7" ht="30" customHeight="1">
      <c r="A6" s="153" t="s">
        <v>343</v>
      </c>
      <c r="B6" s="154" t="s">
        <v>342</v>
      </c>
      <c r="C6" s="495" t="s">
        <v>255</v>
      </c>
      <c r="D6" s="496"/>
      <c r="E6" s="496"/>
      <c r="F6" s="497"/>
      <c r="G6" s="128"/>
    </row>
    <row r="7" spans="1:7" ht="27.75" customHeight="1">
      <c r="A7" s="127" t="s">
        <v>307</v>
      </c>
      <c r="B7" s="127">
        <v>10</v>
      </c>
      <c r="C7" s="485" t="s">
        <v>341</v>
      </c>
      <c r="D7" s="486"/>
      <c r="E7" s="486"/>
      <c r="F7" s="487"/>
      <c r="G7" s="136"/>
    </row>
    <row r="8" spans="1:7" ht="33" customHeight="1">
      <c r="A8" s="127" t="s">
        <v>304</v>
      </c>
      <c r="B8" s="127">
        <v>6</v>
      </c>
      <c r="C8" s="485" t="s">
        <v>340</v>
      </c>
      <c r="D8" s="486"/>
      <c r="E8" s="486"/>
      <c r="F8" s="487"/>
      <c r="G8" s="136"/>
    </row>
    <row r="9" spans="1:7" ht="29.25" customHeight="1">
      <c r="A9" s="127" t="s">
        <v>301</v>
      </c>
      <c r="B9" s="127">
        <v>2</v>
      </c>
      <c r="C9" s="485" t="s">
        <v>339</v>
      </c>
      <c r="D9" s="486"/>
      <c r="E9" s="486"/>
      <c r="F9" s="487"/>
      <c r="G9" s="136"/>
    </row>
    <row r="10" spans="1:7" ht="12.75" customHeight="1">
      <c r="A10" s="127" t="s">
        <v>298</v>
      </c>
      <c r="B10" s="127" t="s">
        <v>338</v>
      </c>
      <c r="C10" s="485" t="s">
        <v>337</v>
      </c>
      <c r="D10" s="486"/>
      <c r="E10" s="486"/>
      <c r="F10" s="487"/>
      <c r="G10" s="136"/>
    </row>
    <row r="11" spans="1:7" ht="12.75" customHeight="1">
      <c r="A11" s="115"/>
      <c r="B11" s="115">
        <v>1</v>
      </c>
      <c r="C11" s="115"/>
      <c r="D11" s="115"/>
      <c r="E11" s="115"/>
      <c r="F11" s="115"/>
      <c r="G11" s="115"/>
    </row>
    <row r="12" spans="1:7" ht="15" customHeight="1">
      <c r="A12" s="494" t="s">
        <v>336</v>
      </c>
      <c r="B12" s="492"/>
      <c r="C12" s="492"/>
      <c r="D12" s="492"/>
      <c r="E12" s="492"/>
      <c r="F12" s="492"/>
      <c r="G12" s="115"/>
    </row>
    <row r="13" spans="1:7" ht="12.75" customHeight="1">
      <c r="A13" s="115"/>
      <c r="B13" s="115"/>
      <c r="C13" s="115"/>
      <c r="D13" s="115"/>
      <c r="E13" s="115"/>
      <c r="F13" s="115"/>
      <c r="G13" s="115"/>
    </row>
    <row r="14" spans="1:7" ht="30" customHeight="1">
      <c r="A14" s="153" t="s">
        <v>335</v>
      </c>
      <c r="B14" s="154" t="s">
        <v>334</v>
      </c>
      <c r="C14" s="495" t="s">
        <v>255</v>
      </c>
      <c r="D14" s="496"/>
      <c r="E14" s="496"/>
      <c r="F14" s="497"/>
      <c r="G14" s="135"/>
    </row>
    <row r="15" spans="1:7" ht="12.75" customHeight="1">
      <c r="A15" s="127" t="s">
        <v>333</v>
      </c>
      <c r="B15" s="127">
        <v>4</v>
      </c>
      <c r="C15" s="485" t="s">
        <v>332</v>
      </c>
      <c r="D15" s="486"/>
      <c r="E15" s="486"/>
      <c r="F15" s="487"/>
      <c r="G15" s="115"/>
    </row>
    <row r="16" spans="1:7" ht="12.75" customHeight="1">
      <c r="A16" s="127" t="s">
        <v>331</v>
      </c>
      <c r="B16" s="127">
        <v>3</v>
      </c>
      <c r="C16" s="485" t="s">
        <v>330</v>
      </c>
      <c r="D16" s="486"/>
      <c r="E16" s="486"/>
      <c r="F16" s="487"/>
      <c r="G16" s="115"/>
    </row>
    <row r="17" spans="1:8" ht="12.75" customHeight="1">
      <c r="A17" s="127" t="s">
        <v>329</v>
      </c>
      <c r="B17" s="127">
        <v>2</v>
      </c>
      <c r="C17" s="485" t="s">
        <v>328</v>
      </c>
      <c r="D17" s="486"/>
      <c r="E17" s="486"/>
      <c r="F17" s="487"/>
      <c r="G17" s="115"/>
    </row>
    <row r="18" spans="1:8" ht="12.75" customHeight="1">
      <c r="A18" s="127" t="s">
        <v>327</v>
      </c>
      <c r="B18" s="127">
        <v>1</v>
      </c>
      <c r="C18" s="485" t="s">
        <v>326</v>
      </c>
      <c r="D18" s="486"/>
      <c r="E18" s="486"/>
      <c r="F18" s="487"/>
      <c r="G18" s="115"/>
    </row>
    <row r="19" spans="1:8" ht="12.75" customHeight="1">
      <c r="A19" s="115"/>
      <c r="B19" s="115"/>
      <c r="C19" s="115"/>
      <c r="D19" s="115"/>
      <c r="E19" s="115"/>
      <c r="F19" s="115"/>
      <c r="G19" s="115"/>
    </row>
    <row r="20" spans="1:8" ht="15" customHeight="1">
      <c r="A20" s="494" t="s">
        <v>325</v>
      </c>
      <c r="B20" s="492"/>
      <c r="C20" s="492"/>
      <c r="D20" s="492"/>
      <c r="E20" s="492"/>
      <c r="F20" s="492"/>
      <c r="G20" s="115"/>
    </row>
    <row r="21" spans="1:8" ht="12.75" customHeight="1">
      <c r="A21" s="115"/>
      <c r="B21" s="115"/>
      <c r="C21" s="115"/>
      <c r="D21" s="115"/>
      <c r="E21" s="115"/>
      <c r="F21" s="115"/>
      <c r="G21" s="115"/>
    </row>
    <row r="22" spans="1:8" ht="15" customHeight="1">
      <c r="A22" s="504" t="s">
        <v>309</v>
      </c>
      <c r="B22" s="505"/>
      <c r="C22" s="508" t="s">
        <v>324</v>
      </c>
      <c r="D22" s="501"/>
      <c r="E22" s="501"/>
      <c r="F22" s="502"/>
      <c r="G22" s="115"/>
    </row>
    <row r="23" spans="1:8" ht="15" customHeight="1">
      <c r="A23" s="506"/>
      <c r="B23" s="507"/>
      <c r="C23" s="151">
        <v>4</v>
      </c>
      <c r="D23" s="151">
        <v>3</v>
      </c>
      <c r="E23" s="151">
        <v>2</v>
      </c>
      <c r="F23" s="151">
        <v>1</v>
      </c>
      <c r="G23" s="115"/>
    </row>
    <row r="24" spans="1:8" ht="15" customHeight="1">
      <c r="A24" s="509" t="s">
        <v>323</v>
      </c>
      <c r="B24" s="151">
        <v>10</v>
      </c>
      <c r="C24" s="133" t="s">
        <v>322</v>
      </c>
      <c r="D24" s="134" t="s">
        <v>321</v>
      </c>
      <c r="E24" s="132" t="s">
        <v>320</v>
      </c>
      <c r="F24" s="132" t="s">
        <v>319</v>
      </c>
      <c r="G24" s="115"/>
    </row>
    <row r="25" spans="1:8" ht="15" customHeight="1">
      <c r="A25" s="510"/>
      <c r="B25" s="151">
        <v>6</v>
      </c>
      <c r="C25" s="133" t="s">
        <v>318</v>
      </c>
      <c r="D25" s="132" t="s">
        <v>317</v>
      </c>
      <c r="E25" s="132" t="s">
        <v>316</v>
      </c>
      <c r="F25" s="131" t="s">
        <v>315</v>
      </c>
      <c r="G25" s="115"/>
    </row>
    <row r="26" spans="1:8" ht="15" customHeight="1">
      <c r="A26" s="499"/>
      <c r="B26" s="151">
        <v>2</v>
      </c>
      <c r="C26" s="131" t="s">
        <v>314</v>
      </c>
      <c r="D26" s="131" t="s">
        <v>313</v>
      </c>
      <c r="E26" s="116" t="s">
        <v>312</v>
      </c>
      <c r="F26" s="116" t="s">
        <v>311</v>
      </c>
      <c r="G26" s="115"/>
    </row>
    <row r="27" spans="1:8" ht="15" customHeight="1">
      <c r="A27" s="130"/>
      <c r="B27" s="130"/>
      <c r="C27" s="129"/>
      <c r="D27" s="129"/>
      <c r="E27" s="129"/>
      <c r="F27" s="129"/>
      <c r="G27" s="115"/>
      <c r="H27" s="115"/>
    </row>
    <row r="28" spans="1:8" ht="15" customHeight="1">
      <c r="A28" s="494" t="s">
        <v>310</v>
      </c>
      <c r="B28" s="492"/>
      <c r="C28" s="492"/>
      <c r="D28" s="492"/>
      <c r="E28" s="492"/>
      <c r="F28" s="492"/>
      <c r="G28" s="115"/>
      <c r="H28" s="115"/>
    </row>
    <row r="29" spans="1:8" ht="12.75" customHeight="1">
      <c r="A29" s="115"/>
      <c r="B29" s="115"/>
      <c r="C29" s="115"/>
      <c r="D29" s="115"/>
      <c r="E29" s="115"/>
      <c r="F29" s="115"/>
      <c r="G29" s="115"/>
    </row>
    <row r="30" spans="1:8" ht="30" customHeight="1">
      <c r="A30" s="151" t="s">
        <v>309</v>
      </c>
      <c r="B30" s="152" t="s">
        <v>308</v>
      </c>
      <c r="C30" s="500" t="s">
        <v>255</v>
      </c>
      <c r="D30" s="501"/>
      <c r="E30" s="501"/>
      <c r="F30" s="501"/>
      <c r="G30" s="128"/>
    </row>
    <row r="31" spans="1:8" ht="12.75" customHeight="1">
      <c r="A31" s="127" t="s">
        <v>307</v>
      </c>
      <c r="B31" s="127" t="s">
        <v>306</v>
      </c>
      <c r="C31" s="511" t="s">
        <v>305</v>
      </c>
      <c r="D31" s="486"/>
      <c r="E31" s="486"/>
      <c r="F31" s="487"/>
      <c r="G31" s="115"/>
    </row>
    <row r="32" spans="1:8" ht="12.75" customHeight="1">
      <c r="A32" s="127" t="s">
        <v>304</v>
      </c>
      <c r="B32" s="127" t="s">
        <v>303</v>
      </c>
      <c r="C32" s="511" t="s">
        <v>302</v>
      </c>
      <c r="D32" s="486"/>
      <c r="E32" s="486"/>
      <c r="F32" s="487"/>
      <c r="G32" s="115"/>
    </row>
    <row r="33" spans="1:7" ht="12.75" customHeight="1">
      <c r="A33" s="127" t="s">
        <v>301</v>
      </c>
      <c r="B33" s="127" t="s">
        <v>300</v>
      </c>
      <c r="C33" s="511" t="s">
        <v>299</v>
      </c>
      <c r="D33" s="486"/>
      <c r="E33" s="486"/>
      <c r="F33" s="487"/>
      <c r="G33" s="115"/>
    </row>
    <row r="34" spans="1:7" ht="23.25" customHeight="1">
      <c r="A34" s="127" t="s">
        <v>298</v>
      </c>
      <c r="B34" s="127" t="s">
        <v>297</v>
      </c>
      <c r="C34" s="511" t="s">
        <v>296</v>
      </c>
      <c r="D34" s="486"/>
      <c r="E34" s="486"/>
      <c r="F34" s="487"/>
      <c r="G34" s="115"/>
    </row>
    <row r="35" spans="1:7" ht="12.75" customHeight="1">
      <c r="A35" s="115"/>
      <c r="B35" s="115"/>
      <c r="C35" s="115"/>
      <c r="D35" s="115"/>
      <c r="E35" s="115"/>
      <c r="F35" s="115"/>
      <c r="G35" s="115"/>
    </row>
    <row r="36" spans="1:7" ht="15" customHeight="1">
      <c r="A36" s="494" t="s">
        <v>295</v>
      </c>
      <c r="B36" s="492"/>
      <c r="C36" s="492"/>
      <c r="D36" s="492"/>
      <c r="E36" s="492"/>
      <c r="F36" s="492"/>
      <c r="G36" s="115"/>
    </row>
    <row r="37" spans="1:7" ht="12.75" customHeight="1">
      <c r="A37" s="115"/>
      <c r="B37" s="115"/>
      <c r="C37" s="115"/>
      <c r="D37" s="115"/>
      <c r="E37" s="115"/>
      <c r="F37" s="115"/>
      <c r="G37" s="115"/>
    </row>
    <row r="38" spans="1:7" ht="15" customHeight="1">
      <c r="A38" s="509" t="s">
        <v>294</v>
      </c>
      <c r="B38" s="498" t="s">
        <v>293</v>
      </c>
      <c r="C38" s="500" t="s">
        <v>255</v>
      </c>
      <c r="D38" s="501"/>
      <c r="E38" s="501"/>
      <c r="F38" s="502"/>
      <c r="G38" s="115"/>
    </row>
    <row r="39" spans="1:7" ht="15" customHeight="1">
      <c r="A39" s="499"/>
      <c r="B39" s="499"/>
      <c r="C39" s="503" t="s">
        <v>292</v>
      </c>
      <c r="D39" s="501"/>
      <c r="E39" s="501"/>
      <c r="F39" s="502"/>
      <c r="G39" s="115"/>
    </row>
    <row r="40" spans="1:7" ht="25.5" customHeight="1">
      <c r="A40" s="116" t="s">
        <v>291</v>
      </c>
      <c r="B40" s="116">
        <v>100</v>
      </c>
      <c r="C40" s="485" t="s">
        <v>290</v>
      </c>
      <c r="D40" s="486"/>
      <c r="E40" s="486"/>
      <c r="F40" s="487"/>
      <c r="G40" s="115"/>
    </row>
    <row r="41" spans="1:7" ht="12.75" customHeight="1">
      <c r="A41" s="116" t="s">
        <v>289</v>
      </c>
      <c r="B41" s="116">
        <v>60</v>
      </c>
      <c r="C41" s="485" t="s">
        <v>288</v>
      </c>
      <c r="D41" s="486"/>
      <c r="E41" s="486"/>
      <c r="F41" s="487"/>
      <c r="G41" s="115"/>
    </row>
    <row r="42" spans="1:7" ht="12.75" customHeight="1">
      <c r="A42" s="116" t="s">
        <v>287</v>
      </c>
      <c r="B42" s="116">
        <v>25</v>
      </c>
      <c r="C42" s="485" t="s">
        <v>286</v>
      </c>
      <c r="D42" s="486"/>
      <c r="E42" s="486"/>
      <c r="F42" s="487"/>
      <c r="G42" s="115"/>
    </row>
    <row r="43" spans="1:7" ht="12.75" customHeight="1">
      <c r="A43" s="116" t="s">
        <v>285</v>
      </c>
      <c r="B43" s="116">
        <v>10</v>
      </c>
      <c r="C43" s="485" t="s">
        <v>284</v>
      </c>
      <c r="D43" s="486"/>
      <c r="E43" s="486"/>
      <c r="F43" s="487"/>
      <c r="G43" s="115"/>
    </row>
    <row r="44" spans="1:7" ht="12.75" customHeight="1">
      <c r="A44" s="115"/>
      <c r="B44" s="115"/>
      <c r="C44" s="115"/>
      <c r="D44" s="115"/>
      <c r="E44" s="115"/>
      <c r="F44" s="115"/>
      <c r="G44" s="115"/>
    </row>
    <row r="45" spans="1:7" ht="15" customHeight="1">
      <c r="A45" s="494" t="s">
        <v>283</v>
      </c>
      <c r="B45" s="492"/>
      <c r="C45" s="492"/>
      <c r="D45" s="492"/>
      <c r="E45" s="492"/>
      <c r="F45" s="492"/>
      <c r="G45" s="115"/>
    </row>
    <row r="46" spans="1:7" ht="12.75" customHeight="1">
      <c r="A46" s="115"/>
      <c r="B46" s="115"/>
      <c r="C46" s="115"/>
      <c r="D46" s="115"/>
      <c r="E46" s="115"/>
      <c r="F46" s="115"/>
      <c r="G46" s="115"/>
    </row>
    <row r="47" spans="1:7" ht="15" customHeight="1">
      <c r="A47" s="504" t="s">
        <v>282</v>
      </c>
      <c r="B47" s="505"/>
      <c r="C47" s="512" t="s">
        <v>281</v>
      </c>
      <c r="D47" s="501"/>
      <c r="E47" s="501"/>
      <c r="F47" s="502"/>
      <c r="G47" s="115"/>
    </row>
    <row r="48" spans="1:7" ht="30" customHeight="1">
      <c r="A48" s="506"/>
      <c r="B48" s="507"/>
      <c r="C48" s="151" t="s">
        <v>280</v>
      </c>
      <c r="D48" s="151" t="s">
        <v>279</v>
      </c>
      <c r="E48" s="151" t="s">
        <v>278</v>
      </c>
      <c r="F48" s="151" t="s">
        <v>277</v>
      </c>
      <c r="G48" s="115"/>
    </row>
    <row r="49" spans="1:8" ht="30" customHeight="1">
      <c r="A49" s="509" t="s">
        <v>276</v>
      </c>
      <c r="B49" s="151" t="s">
        <v>275</v>
      </c>
      <c r="C49" s="126" t="s">
        <v>274</v>
      </c>
      <c r="D49" s="126" t="s">
        <v>273</v>
      </c>
      <c r="E49" s="126" t="s">
        <v>272</v>
      </c>
      <c r="F49" s="124" t="s">
        <v>271</v>
      </c>
      <c r="G49" s="115"/>
    </row>
    <row r="50" spans="1:8" ht="30" customHeight="1">
      <c r="A50" s="510"/>
      <c r="B50" s="151" t="s">
        <v>270</v>
      </c>
      <c r="C50" s="126" t="s">
        <v>269</v>
      </c>
      <c r="D50" s="126" t="s">
        <v>268</v>
      </c>
      <c r="E50" s="124" t="s">
        <v>267</v>
      </c>
      <c r="F50" s="123"/>
      <c r="G50" s="115"/>
    </row>
    <row r="51" spans="1:8" ht="30" customHeight="1">
      <c r="A51" s="510"/>
      <c r="B51" s="151" t="s">
        <v>266</v>
      </c>
      <c r="C51" s="126" t="s">
        <v>265</v>
      </c>
      <c r="D51" s="124" t="s">
        <v>264</v>
      </c>
      <c r="E51" s="124" t="s">
        <v>263</v>
      </c>
      <c r="F51" s="125" t="s">
        <v>262</v>
      </c>
      <c r="G51" s="115"/>
    </row>
    <row r="52" spans="1:8" ht="30" customHeight="1">
      <c r="A52" s="499"/>
      <c r="B52" s="151" t="s">
        <v>261</v>
      </c>
      <c r="C52" s="124" t="s">
        <v>260</v>
      </c>
      <c r="D52" s="123"/>
      <c r="E52" s="124" t="s">
        <v>259</v>
      </c>
      <c r="F52" s="123"/>
      <c r="G52" s="115"/>
    </row>
    <row r="53" spans="1:8" ht="15" customHeight="1">
      <c r="A53" s="115"/>
      <c r="B53" s="115"/>
      <c r="C53" s="115"/>
      <c r="D53" s="115"/>
      <c r="E53" s="121"/>
      <c r="F53" s="115"/>
      <c r="G53" s="115"/>
    </row>
    <row r="54" spans="1:8" ht="15" customHeight="1">
      <c r="A54" s="494" t="s">
        <v>258</v>
      </c>
      <c r="B54" s="492"/>
      <c r="C54" s="492"/>
      <c r="D54" s="492"/>
      <c r="E54" s="492"/>
      <c r="F54" s="492"/>
      <c r="G54" s="115"/>
    </row>
    <row r="55" spans="1:8" ht="15" customHeight="1">
      <c r="A55" s="122"/>
      <c r="B55" s="115"/>
      <c r="C55" s="115"/>
      <c r="D55" s="115"/>
      <c r="E55" s="121"/>
      <c r="F55" s="115"/>
      <c r="G55" s="115"/>
    </row>
    <row r="56" spans="1:8" ht="30" customHeight="1">
      <c r="A56" s="151" t="s">
        <v>257</v>
      </c>
      <c r="B56" s="152" t="s">
        <v>256</v>
      </c>
      <c r="C56" s="500" t="s">
        <v>255</v>
      </c>
      <c r="D56" s="501"/>
      <c r="E56" s="501"/>
      <c r="F56" s="502"/>
      <c r="G56" s="120"/>
    </row>
    <row r="57" spans="1:8" ht="15" customHeight="1">
      <c r="A57" s="118" t="s">
        <v>244</v>
      </c>
      <c r="B57" s="119" t="s">
        <v>254</v>
      </c>
      <c r="C57" s="485" t="s">
        <v>253</v>
      </c>
      <c r="D57" s="486"/>
      <c r="E57" s="486"/>
      <c r="F57" s="487"/>
      <c r="G57" s="115"/>
      <c r="H57" s="115"/>
    </row>
    <row r="58" spans="1:8" ht="15" customHeight="1">
      <c r="A58" s="119" t="s">
        <v>243</v>
      </c>
      <c r="B58" s="117" t="s">
        <v>252</v>
      </c>
      <c r="C58" s="485" t="s">
        <v>251</v>
      </c>
      <c r="D58" s="486"/>
      <c r="E58" s="486"/>
      <c r="F58" s="487"/>
      <c r="G58" s="115"/>
    </row>
    <row r="59" spans="1:8" ht="15" customHeight="1">
      <c r="A59" s="118" t="s">
        <v>241</v>
      </c>
      <c r="B59" s="117" t="s">
        <v>250</v>
      </c>
      <c r="C59" s="485" t="s">
        <v>249</v>
      </c>
      <c r="D59" s="486"/>
      <c r="E59" s="486"/>
      <c r="F59" s="487"/>
      <c r="G59" s="115"/>
    </row>
    <row r="60" spans="1:8" ht="37.5" customHeight="1">
      <c r="A60" s="117" t="s">
        <v>240</v>
      </c>
      <c r="B60" s="117">
        <v>20</v>
      </c>
      <c r="C60" s="485" t="s">
        <v>248</v>
      </c>
      <c r="D60" s="486"/>
      <c r="E60" s="486"/>
      <c r="F60" s="487"/>
      <c r="G60" s="115"/>
    </row>
    <row r="61" spans="1:8" ht="12.75" customHeight="1">
      <c r="A61" s="115"/>
      <c r="B61" s="115"/>
      <c r="C61" s="115"/>
      <c r="D61" s="115"/>
      <c r="E61" s="115"/>
      <c r="F61" s="115"/>
      <c r="G61" s="115"/>
    </row>
    <row r="62" spans="1:8" ht="15" customHeight="1">
      <c r="A62" s="494" t="s">
        <v>247</v>
      </c>
      <c r="B62" s="492"/>
      <c r="C62" s="492"/>
      <c r="D62" s="492"/>
      <c r="E62" s="492"/>
      <c r="F62" s="492"/>
      <c r="G62" s="115"/>
    </row>
    <row r="63" spans="1:8" ht="12.75" customHeight="1">
      <c r="A63" s="115"/>
      <c r="B63" s="115"/>
      <c r="C63" s="115"/>
      <c r="D63" s="115"/>
      <c r="E63" s="115"/>
      <c r="F63" s="115"/>
      <c r="G63" s="115"/>
    </row>
    <row r="64" spans="1:8" ht="15" customHeight="1">
      <c r="A64" s="115"/>
      <c r="B64" s="151" t="s">
        <v>246</v>
      </c>
      <c r="C64" s="151" t="s">
        <v>245</v>
      </c>
      <c r="D64" s="115"/>
      <c r="E64" s="115"/>
      <c r="F64" s="115"/>
      <c r="G64" s="115"/>
    </row>
    <row r="65" spans="1:7" ht="12.75" customHeight="1">
      <c r="A65" s="115"/>
      <c r="B65" s="116" t="s">
        <v>244</v>
      </c>
      <c r="C65" s="116" t="s">
        <v>77</v>
      </c>
      <c r="D65" s="115"/>
      <c r="E65" s="115"/>
      <c r="F65" s="115"/>
      <c r="G65" s="115"/>
    </row>
    <row r="66" spans="1:7" ht="12.75" customHeight="1">
      <c r="A66" s="115"/>
      <c r="B66" s="116" t="s">
        <v>243</v>
      </c>
      <c r="C66" s="116" t="s">
        <v>242</v>
      </c>
      <c r="D66" s="115"/>
      <c r="E66" s="115"/>
      <c r="F66" s="115"/>
      <c r="G66" s="115"/>
    </row>
    <row r="67" spans="1:7" ht="12.75" customHeight="1">
      <c r="A67" s="115"/>
      <c r="B67" s="116" t="s">
        <v>241</v>
      </c>
      <c r="C67" s="116" t="s">
        <v>20</v>
      </c>
      <c r="D67" s="115"/>
      <c r="E67" s="115"/>
      <c r="F67" s="115"/>
      <c r="G67" s="115"/>
    </row>
    <row r="68" spans="1:7" ht="25.5" customHeight="1">
      <c r="A68" s="115"/>
      <c r="B68" s="116" t="s">
        <v>240</v>
      </c>
      <c r="C68" s="116" t="s">
        <v>239</v>
      </c>
      <c r="D68" s="115"/>
      <c r="E68" s="115"/>
      <c r="F68" s="115"/>
      <c r="G68" s="115"/>
    </row>
    <row r="69" spans="1:7" ht="12.75" customHeight="1">
      <c r="A69" s="115"/>
      <c r="B69" s="115"/>
      <c r="C69" s="115"/>
      <c r="D69" s="115"/>
      <c r="E69" s="115"/>
      <c r="F69" s="115"/>
      <c r="G69" s="115"/>
    </row>
    <row r="70" spans="1:7" ht="12.75" customHeight="1">
      <c r="A70" s="115"/>
      <c r="B70" s="115"/>
      <c r="C70" s="115"/>
      <c r="D70" s="115"/>
      <c r="E70" s="115"/>
      <c r="F70" s="115"/>
      <c r="G70" s="115"/>
    </row>
    <row r="71" spans="1:7" ht="12.75" customHeight="1">
      <c r="A71" s="115"/>
      <c r="B71" s="115"/>
      <c r="C71" s="115"/>
      <c r="D71" s="115"/>
      <c r="E71" s="115"/>
      <c r="F71" s="115"/>
      <c r="G71" s="115"/>
    </row>
    <row r="72" spans="1:7" ht="12.75" customHeight="1">
      <c r="A72" s="115"/>
      <c r="B72" s="115"/>
      <c r="C72" s="115"/>
      <c r="D72" s="115"/>
      <c r="E72" s="115"/>
      <c r="F72" s="115"/>
      <c r="G72" s="115"/>
    </row>
    <row r="73" spans="1:7" ht="12.75" customHeight="1">
      <c r="A73" s="115"/>
      <c r="B73" s="115"/>
      <c r="C73" s="115"/>
      <c r="D73" s="115"/>
      <c r="E73" s="115"/>
      <c r="F73" s="115"/>
      <c r="G73" s="115"/>
    </row>
    <row r="74" spans="1:7" ht="12.75" customHeight="1">
      <c r="A74" s="115"/>
      <c r="B74" s="115"/>
      <c r="C74" s="115"/>
      <c r="D74" s="115"/>
      <c r="E74" s="115"/>
      <c r="F74" s="115"/>
      <c r="G74" s="115"/>
    </row>
    <row r="75" spans="1:7" ht="12.75" customHeight="1">
      <c r="A75" s="115"/>
      <c r="B75" s="115"/>
      <c r="C75" s="115"/>
      <c r="D75" s="115"/>
      <c r="E75" s="115"/>
      <c r="F75" s="115"/>
      <c r="G75" s="115"/>
    </row>
    <row r="76" spans="1:7" ht="12.75" customHeight="1">
      <c r="A76" s="115"/>
      <c r="B76" s="115"/>
      <c r="C76" s="115"/>
      <c r="D76" s="115"/>
      <c r="E76" s="115"/>
      <c r="F76" s="115"/>
      <c r="G76" s="115"/>
    </row>
    <row r="77" spans="1:7" ht="12.75" customHeight="1">
      <c r="A77" s="115"/>
      <c r="B77" s="115"/>
      <c r="C77" s="115"/>
      <c r="D77" s="115"/>
      <c r="E77" s="115"/>
      <c r="F77" s="115"/>
      <c r="G77" s="115"/>
    </row>
    <row r="78" spans="1:7" ht="12.75" customHeight="1">
      <c r="A78" s="115"/>
      <c r="B78" s="115"/>
      <c r="C78" s="115"/>
      <c r="D78" s="115"/>
      <c r="E78" s="115"/>
      <c r="F78" s="115"/>
      <c r="G78" s="115"/>
    </row>
    <row r="79" spans="1:7" ht="12.75" customHeight="1">
      <c r="A79" s="115"/>
      <c r="B79" s="115"/>
      <c r="C79" s="115"/>
      <c r="D79" s="115"/>
      <c r="E79" s="115"/>
      <c r="F79" s="115"/>
      <c r="G79" s="115"/>
    </row>
    <row r="80" spans="1:7" ht="12.75" customHeight="1">
      <c r="A80" s="115"/>
      <c r="B80" s="115"/>
      <c r="C80" s="115"/>
      <c r="D80" s="115"/>
      <c r="E80" s="115"/>
      <c r="F80" s="115"/>
      <c r="G80" s="115"/>
    </row>
    <row r="81" spans="1:7" ht="12.75" customHeight="1">
      <c r="A81" s="115"/>
      <c r="B81" s="115"/>
      <c r="C81" s="115"/>
      <c r="D81" s="115"/>
      <c r="E81" s="115"/>
      <c r="F81" s="115"/>
      <c r="G81" s="115"/>
    </row>
    <row r="82" spans="1:7" ht="12.75" customHeight="1">
      <c r="A82" s="115"/>
      <c r="B82" s="115"/>
      <c r="C82" s="115"/>
      <c r="D82" s="115"/>
      <c r="E82" s="115"/>
      <c r="F82" s="115"/>
      <c r="G82" s="115"/>
    </row>
    <row r="83" spans="1:7" ht="12.75" customHeight="1">
      <c r="A83" s="115"/>
      <c r="B83" s="115"/>
      <c r="C83" s="115"/>
      <c r="D83" s="115"/>
      <c r="E83" s="115"/>
      <c r="F83" s="115"/>
      <c r="G83" s="115"/>
    </row>
    <row r="84" spans="1:7" ht="12.75" customHeight="1">
      <c r="A84" s="115"/>
      <c r="B84" s="115"/>
      <c r="C84" s="115"/>
      <c r="D84" s="115"/>
      <c r="E84" s="115"/>
      <c r="F84" s="115"/>
      <c r="G84" s="115"/>
    </row>
    <row r="85" spans="1:7" ht="12.75" customHeight="1">
      <c r="A85" s="115"/>
      <c r="B85" s="115"/>
      <c r="C85" s="115"/>
      <c r="D85" s="115"/>
      <c r="E85" s="115"/>
      <c r="F85" s="115"/>
      <c r="G85" s="115"/>
    </row>
    <row r="86" spans="1:7" ht="12.75" customHeight="1">
      <c r="A86" s="115"/>
      <c r="B86" s="115"/>
      <c r="C86" s="115"/>
      <c r="D86" s="115"/>
      <c r="E86" s="115"/>
      <c r="F86" s="115"/>
      <c r="G86" s="115"/>
    </row>
    <row r="87" spans="1:7" ht="12.75" customHeight="1">
      <c r="A87" s="115"/>
      <c r="B87" s="115"/>
      <c r="C87" s="115"/>
      <c r="D87" s="115"/>
      <c r="E87" s="115"/>
      <c r="F87" s="115"/>
      <c r="G87" s="115"/>
    </row>
    <row r="88" spans="1:7" ht="12.75" customHeight="1">
      <c r="A88" s="115"/>
      <c r="B88" s="115"/>
      <c r="C88" s="115"/>
      <c r="D88" s="115"/>
      <c r="E88" s="115"/>
      <c r="F88" s="115"/>
      <c r="G88" s="115"/>
    </row>
    <row r="89" spans="1:7" ht="12.75" customHeight="1">
      <c r="A89" s="115"/>
      <c r="B89" s="115"/>
      <c r="C89" s="115"/>
      <c r="D89" s="115"/>
      <c r="E89" s="115"/>
      <c r="F89" s="115"/>
      <c r="G89" s="115"/>
    </row>
    <row r="90" spans="1:7" ht="12.75" customHeight="1">
      <c r="A90" s="115"/>
      <c r="B90" s="115"/>
      <c r="C90" s="115"/>
      <c r="D90" s="115"/>
      <c r="E90" s="115"/>
      <c r="F90" s="115"/>
      <c r="G90" s="115"/>
    </row>
    <row r="91" spans="1:7" ht="12.75" customHeight="1">
      <c r="A91" s="115"/>
      <c r="B91" s="115"/>
      <c r="C91" s="115"/>
      <c r="D91" s="115"/>
      <c r="E91" s="115"/>
      <c r="F91" s="115"/>
      <c r="G91" s="115"/>
    </row>
    <row r="92" spans="1:7" ht="12.75" customHeight="1">
      <c r="A92" s="115"/>
      <c r="B92" s="115"/>
      <c r="C92" s="115"/>
      <c r="D92" s="115"/>
      <c r="E92" s="115"/>
      <c r="F92" s="115"/>
      <c r="G92" s="115"/>
    </row>
    <row r="93" spans="1:7" ht="12.75" customHeight="1">
      <c r="A93" s="115"/>
      <c r="B93" s="115"/>
      <c r="C93" s="115"/>
      <c r="D93" s="115"/>
      <c r="E93" s="115"/>
      <c r="F93" s="115"/>
      <c r="G93" s="115"/>
    </row>
    <row r="94" spans="1:7" ht="12.75" customHeight="1">
      <c r="A94" s="115"/>
      <c r="B94" s="115"/>
      <c r="C94" s="115"/>
      <c r="D94" s="115"/>
      <c r="E94" s="115"/>
      <c r="F94" s="115"/>
      <c r="G94" s="115"/>
    </row>
    <row r="95" spans="1:7" ht="12.75" customHeight="1">
      <c r="A95" s="115"/>
      <c r="B95" s="115"/>
      <c r="C95" s="115"/>
      <c r="D95" s="115"/>
      <c r="E95" s="115"/>
      <c r="F95" s="115"/>
      <c r="G95" s="115"/>
    </row>
    <row r="96" spans="1:7" ht="12.75" customHeight="1">
      <c r="A96" s="115"/>
      <c r="B96" s="115"/>
      <c r="C96" s="115"/>
      <c r="D96" s="115"/>
      <c r="E96" s="115"/>
      <c r="F96" s="115"/>
      <c r="G96" s="115"/>
    </row>
    <row r="97" spans="1:7" ht="12.75" customHeight="1">
      <c r="A97" s="115"/>
      <c r="B97" s="115"/>
      <c r="C97" s="115"/>
      <c r="D97" s="115"/>
      <c r="E97" s="115"/>
      <c r="F97" s="115"/>
      <c r="G97" s="115"/>
    </row>
    <row r="98" spans="1:7" ht="12.75" customHeight="1">
      <c r="A98" s="115"/>
      <c r="B98" s="115"/>
      <c r="C98" s="115"/>
      <c r="D98" s="115"/>
      <c r="E98" s="115"/>
      <c r="F98" s="115"/>
      <c r="G98" s="115"/>
    </row>
    <row r="99" spans="1:7" ht="12.75" customHeight="1">
      <c r="A99" s="115"/>
      <c r="B99" s="115"/>
      <c r="C99" s="115"/>
      <c r="D99" s="115"/>
      <c r="E99" s="115"/>
      <c r="F99" s="115"/>
      <c r="G99" s="115"/>
    </row>
    <row r="100" spans="1:7" ht="12.75" customHeight="1">
      <c r="A100" s="115"/>
      <c r="B100" s="115"/>
      <c r="C100" s="115"/>
      <c r="D100" s="115"/>
      <c r="E100" s="115"/>
      <c r="F100" s="115"/>
      <c r="G100" s="115"/>
    </row>
    <row r="101" spans="1:7" ht="12.75" customHeight="1">
      <c r="A101" s="115"/>
      <c r="B101" s="115"/>
      <c r="C101" s="115"/>
      <c r="D101" s="115"/>
      <c r="E101" s="115"/>
      <c r="F101" s="115"/>
      <c r="G101" s="115"/>
    </row>
    <row r="102" spans="1:7" ht="12.75" customHeight="1">
      <c r="A102" s="115"/>
      <c r="B102" s="115"/>
      <c r="C102" s="115"/>
      <c r="D102" s="115"/>
      <c r="E102" s="115"/>
      <c r="F102" s="115"/>
      <c r="G102" s="115"/>
    </row>
    <row r="103" spans="1:7" ht="12.75" customHeight="1">
      <c r="A103" s="115"/>
      <c r="B103" s="115"/>
      <c r="C103" s="115"/>
      <c r="D103" s="115"/>
      <c r="E103" s="115"/>
      <c r="F103" s="115"/>
      <c r="G103" s="115"/>
    </row>
    <row r="104" spans="1:7" ht="12.75" customHeight="1">
      <c r="A104" s="115"/>
      <c r="B104" s="115"/>
      <c r="C104" s="115"/>
      <c r="D104" s="115"/>
      <c r="E104" s="115"/>
      <c r="F104" s="115"/>
      <c r="G104" s="115"/>
    </row>
    <row r="105" spans="1:7" ht="12.75" customHeight="1">
      <c r="A105" s="115"/>
      <c r="B105" s="115"/>
      <c r="C105" s="115"/>
      <c r="D105" s="115"/>
      <c r="E105" s="115"/>
      <c r="F105" s="115"/>
      <c r="G105" s="115"/>
    </row>
    <row r="106" spans="1:7" ht="12.75" customHeight="1">
      <c r="A106" s="115"/>
      <c r="B106" s="115"/>
      <c r="C106" s="115"/>
      <c r="D106" s="115"/>
      <c r="E106" s="115"/>
      <c r="F106" s="115"/>
      <c r="G106" s="115"/>
    </row>
    <row r="107" spans="1:7" ht="12.75" customHeight="1">
      <c r="A107" s="115"/>
      <c r="B107" s="115"/>
      <c r="C107" s="115"/>
      <c r="D107" s="115"/>
      <c r="E107" s="115"/>
      <c r="F107" s="115"/>
      <c r="G107" s="115"/>
    </row>
    <row r="108" spans="1:7" ht="12.75" customHeight="1">
      <c r="A108" s="115"/>
      <c r="B108" s="115"/>
      <c r="C108" s="115"/>
      <c r="D108" s="115"/>
      <c r="E108" s="115"/>
      <c r="F108" s="115"/>
      <c r="G108" s="115"/>
    </row>
    <row r="109" spans="1:7" ht="12.75" customHeight="1">
      <c r="A109" s="115"/>
      <c r="B109" s="115"/>
      <c r="C109" s="115"/>
      <c r="D109" s="115"/>
      <c r="E109" s="115"/>
      <c r="F109" s="115"/>
      <c r="G109" s="115"/>
    </row>
    <row r="110" spans="1:7" ht="12.75" customHeight="1">
      <c r="A110" s="115"/>
      <c r="B110" s="115"/>
      <c r="C110" s="115"/>
      <c r="D110" s="115"/>
      <c r="E110" s="115"/>
      <c r="F110" s="115"/>
      <c r="G110" s="115"/>
    </row>
    <row r="111" spans="1:7" ht="12.75" customHeight="1">
      <c r="A111" s="115"/>
      <c r="B111" s="115"/>
      <c r="C111" s="115"/>
      <c r="D111" s="115"/>
      <c r="E111" s="115"/>
      <c r="F111" s="115"/>
      <c r="G111" s="115"/>
    </row>
    <row r="112" spans="1:7" ht="12.75" customHeight="1">
      <c r="A112" s="115"/>
      <c r="B112" s="115"/>
      <c r="C112" s="115"/>
      <c r="D112" s="115"/>
      <c r="E112" s="115"/>
      <c r="F112" s="115"/>
      <c r="G112" s="115"/>
    </row>
    <row r="113" spans="1:7" ht="12.75" customHeight="1">
      <c r="A113" s="115"/>
      <c r="B113" s="115"/>
      <c r="C113" s="115"/>
      <c r="D113" s="115"/>
      <c r="E113" s="115"/>
      <c r="F113" s="115"/>
      <c r="G113" s="115"/>
    </row>
    <row r="114" spans="1:7" ht="12.75" customHeight="1">
      <c r="A114" s="115"/>
      <c r="B114" s="115"/>
      <c r="C114" s="115"/>
      <c r="D114" s="115"/>
      <c r="E114" s="115"/>
      <c r="F114" s="115"/>
      <c r="G114" s="115"/>
    </row>
    <row r="115" spans="1:7" ht="12.75" customHeight="1">
      <c r="A115" s="115"/>
      <c r="B115" s="115"/>
      <c r="C115" s="115"/>
      <c r="D115" s="115"/>
      <c r="E115" s="115"/>
      <c r="F115" s="115"/>
      <c r="G115" s="115"/>
    </row>
    <row r="116" spans="1:7" ht="12.75" customHeight="1">
      <c r="A116" s="115"/>
      <c r="B116" s="115"/>
      <c r="C116" s="115"/>
      <c r="D116" s="115"/>
      <c r="E116" s="115"/>
      <c r="F116" s="115"/>
      <c r="G116" s="115"/>
    </row>
    <row r="117" spans="1:7" ht="12.75" customHeight="1">
      <c r="A117" s="115"/>
      <c r="B117" s="115"/>
      <c r="C117" s="115"/>
      <c r="D117" s="115"/>
      <c r="E117" s="115"/>
      <c r="F117" s="115"/>
      <c r="G117" s="115"/>
    </row>
    <row r="118" spans="1:7" ht="12.75" customHeight="1">
      <c r="A118" s="115"/>
      <c r="B118" s="115"/>
      <c r="C118" s="115"/>
      <c r="D118" s="115"/>
      <c r="E118" s="115"/>
      <c r="F118" s="115"/>
      <c r="G118" s="115"/>
    </row>
    <row r="119" spans="1:7" ht="12.75" customHeight="1">
      <c r="A119" s="115"/>
      <c r="B119" s="115"/>
      <c r="C119" s="115"/>
      <c r="D119" s="115"/>
      <c r="E119" s="115"/>
      <c r="F119" s="115"/>
      <c r="G119" s="115"/>
    </row>
    <row r="120" spans="1:7" ht="12.75" customHeight="1">
      <c r="A120" s="115"/>
      <c r="B120" s="115"/>
      <c r="C120" s="115"/>
      <c r="D120" s="115"/>
      <c r="E120" s="115"/>
      <c r="F120" s="115"/>
      <c r="G120" s="115"/>
    </row>
    <row r="121" spans="1:7" ht="12.75" customHeight="1">
      <c r="A121" s="115"/>
      <c r="B121" s="115"/>
      <c r="C121" s="115"/>
      <c r="D121" s="115"/>
      <c r="E121" s="115"/>
      <c r="F121" s="115"/>
      <c r="G121" s="115"/>
    </row>
    <row r="122" spans="1:7" ht="12.75" customHeight="1">
      <c r="A122" s="115"/>
      <c r="B122" s="115"/>
      <c r="C122" s="115"/>
      <c r="D122" s="115"/>
      <c r="E122" s="115"/>
      <c r="F122" s="115"/>
      <c r="G122" s="115"/>
    </row>
    <row r="123" spans="1:7" ht="12.75" customHeight="1">
      <c r="A123" s="115"/>
      <c r="B123" s="115"/>
      <c r="C123" s="115"/>
      <c r="D123" s="115"/>
      <c r="E123" s="115"/>
      <c r="F123" s="115"/>
      <c r="G123" s="115"/>
    </row>
    <row r="124" spans="1:7" ht="12.75" customHeight="1">
      <c r="A124" s="115"/>
      <c r="B124" s="115"/>
      <c r="C124" s="115"/>
      <c r="D124" s="115"/>
      <c r="E124" s="115"/>
      <c r="F124" s="115"/>
      <c r="G124" s="115"/>
    </row>
    <row r="125" spans="1:7" ht="12.75" customHeight="1">
      <c r="A125" s="115"/>
      <c r="B125" s="115"/>
      <c r="C125" s="115"/>
      <c r="D125" s="115"/>
      <c r="E125" s="115"/>
      <c r="F125" s="115"/>
      <c r="G125" s="115"/>
    </row>
    <row r="126" spans="1:7" ht="12.75" customHeight="1">
      <c r="A126" s="115"/>
      <c r="B126" s="115"/>
      <c r="C126" s="115"/>
      <c r="D126" s="115"/>
      <c r="E126" s="115"/>
      <c r="F126" s="115"/>
      <c r="G126" s="115"/>
    </row>
    <row r="127" spans="1:7" ht="12.75" customHeight="1">
      <c r="A127" s="115"/>
      <c r="B127" s="115"/>
      <c r="C127" s="115"/>
      <c r="D127" s="115"/>
      <c r="E127" s="115"/>
      <c r="F127" s="115"/>
      <c r="G127" s="115"/>
    </row>
    <row r="128" spans="1:7" ht="12.75" customHeight="1">
      <c r="A128" s="115"/>
      <c r="B128" s="115"/>
      <c r="C128" s="115"/>
      <c r="D128" s="115"/>
      <c r="E128" s="115"/>
      <c r="F128" s="115"/>
      <c r="G128" s="115"/>
    </row>
    <row r="129" spans="1:7" ht="12.75" customHeight="1">
      <c r="A129" s="115"/>
      <c r="B129" s="115"/>
      <c r="C129" s="115"/>
      <c r="D129" s="115"/>
      <c r="E129" s="115"/>
      <c r="F129" s="115"/>
      <c r="G129" s="115"/>
    </row>
    <row r="130" spans="1:7" ht="12.75" customHeight="1">
      <c r="A130" s="115"/>
      <c r="B130" s="115"/>
      <c r="C130" s="115"/>
      <c r="D130" s="115"/>
      <c r="E130" s="115"/>
      <c r="F130" s="115"/>
      <c r="G130" s="115"/>
    </row>
    <row r="131" spans="1:7" ht="12.75" customHeight="1">
      <c r="A131" s="115"/>
      <c r="B131" s="115"/>
      <c r="C131" s="115"/>
      <c r="D131" s="115"/>
      <c r="E131" s="115"/>
      <c r="F131" s="115"/>
      <c r="G131" s="115"/>
    </row>
    <row r="132" spans="1:7" ht="12.75" customHeight="1">
      <c r="A132" s="115"/>
      <c r="B132" s="115"/>
      <c r="C132" s="115"/>
      <c r="D132" s="115"/>
      <c r="E132" s="115"/>
      <c r="F132" s="115"/>
      <c r="G132" s="115"/>
    </row>
    <row r="133" spans="1:7" ht="12.75" customHeight="1">
      <c r="A133" s="115"/>
      <c r="B133" s="115"/>
      <c r="C133" s="115"/>
      <c r="D133" s="115"/>
      <c r="E133" s="115"/>
      <c r="F133" s="115"/>
      <c r="G133" s="115"/>
    </row>
    <row r="134" spans="1:7" ht="12.75" customHeight="1">
      <c r="A134" s="115"/>
      <c r="B134" s="115"/>
      <c r="C134" s="115"/>
      <c r="D134" s="115"/>
      <c r="E134" s="115"/>
      <c r="F134" s="115"/>
      <c r="G134" s="115"/>
    </row>
    <row r="135" spans="1:7" ht="12.75" customHeight="1">
      <c r="A135" s="115"/>
      <c r="B135" s="115"/>
      <c r="C135" s="115"/>
      <c r="D135" s="115"/>
      <c r="E135" s="115"/>
      <c r="F135" s="115"/>
      <c r="G135" s="115"/>
    </row>
    <row r="136" spans="1:7" ht="12.75" customHeight="1">
      <c r="A136" s="115"/>
      <c r="B136" s="115"/>
      <c r="C136" s="115"/>
      <c r="D136" s="115"/>
      <c r="E136" s="115"/>
      <c r="F136" s="115"/>
      <c r="G136" s="115"/>
    </row>
    <row r="137" spans="1:7" ht="12.75" customHeight="1">
      <c r="A137" s="115"/>
      <c r="B137" s="115"/>
      <c r="C137" s="115"/>
      <c r="D137" s="115"/>
      <c r="E137" s="115"/>
      <c r="F137" s="115"/>
      <c r="G137" s="115"/>
    </row>
    <row r="138" spans="1:7" ht="12.75" customHeight="1">
      <c r="A138" s="115"/>
      <c r="B138" s="115"/>
      <c r="C138" s="115"/>
      <c r="D138" s="115"/>
      <c r="E138" s="115"/>
      <c r="F138" s="115"/>
      <c r="G138" s="115"/>
    </row>
    <row r="139" spans="1:7" ht="12.75" customHeight="1">
      <c r="A139" s="115"/>
      <c r="B139" s="115"/>
      <c r="C139" s="115"/>
      <c r="D139" s="115"/>
      <c r="E139" s="115"/>
      <c r="F139" s="115"/>
      <c r="G139" s="115"/>
    </row>
    <row r="140" spans="1:7" ht="12.75" customHeight="1">
      <c r="A140" s="115"/>
      <c r="B140" s="115"/>
      <c r="C140" s="115"/>
      <c r="D140" s="115"/>
      <c r="E140" s="115"/>
      <c r="F140" s="115"/>
      <c r="G140" s="115"/>
    </row>
    <row r="141" spans="1:7" ht="12.75" customHeight="1">
      <c r="A141" s="115"/>
      <c r="B141" s="115"/>
      <c r="C141" s="115"/>
      <c r="D141" s="115"/>
      <c r="E141" s="115"/>
      <c r="F141" s="115"/>
      <c r="G141" s="115"/>
    </row>
    <row r="142" spans="1:7" ht="12.75" customHeight="1">
      <c r="A142" s="115"/>
      <c r="B142" s="115"/>
      <c r="C142" s="115"/>
      <c r="D142" s="115"/>
      <c r="E142" s="115"/>
      <c r="F142" s="115"/>
      <c r="G142" s="115"/>
    </row>
    <row r="143" spans="1:7" ht="12.75" customHeight="1">
      <c r="A143" s="115"/>
      <c r="B143" s="115"/>
      <c r="C143" s="115"/>
      <c r="D143" s="115"/>
      <c r="E143" s="115"/>
      <c r="F143" s="115"/>
      <c r="G143" s="115"/>
    </row>
    <row r="144" spans="1:7" ht="12.75" customHeight="1">
      <c r="A144" s="115"/>
      <c r="B144" s="115"/>
      <c r="C144" s="115"/>
      <c r="D144" s="115"/>
      <c r="E144" s="115"/>
      <c r="F144" s="115"/>
      <c r="G144" s="115"/>
    </row>
    <row r="145" spans="1:7" ht="12.75" customHeight="1">
      <c r="A145" s="115"/>
      <c r="B145" s="115"/>
      <c r="C145" s="115"/>
      <c r="D145" s="115"/>
      <c r="E145" s="115"/>
      <c r="F145" s="115"/>
      <c r="G145" s="115"/>
    </row>
    <row r="146" spans="1:7" ht="12.75" customHeight="1">
      <c r="A146" s="115"/>
      <c r="B146" s="115"/>
      <c r="C146" s="115"/>
      <c r="D146" s="115"/>
      <c r="E146" s="115"/>
      <c r="F146" s="115"/>
      <c r="G146" s="115"/>
    </row>
    <row r="147" spans="1:7" ht="12.75" customHeight="1">
      <c r="A147" s="115"/>
      <c r="B147" s="115"/>
      <c r="C147" s="115"/>
      <c r="D147" s="115"/>
      <c r="E147" s="115"/>
      <c r="F147" s="115"/>
      <c r="G147" s="115"/>
    </row>
    <row r="148" spans="1:7" ht="12.75" customHeight="1">
      <c r="A148" s="115"/>
      <c r="B148" s="115"/>
      <c r="C148" s="115"/>
      <c r="D148" s="115"/>
      <c r="E148" s="115"/>
      <c r="F148" s="115"/>
      <c r="G148" s="115"/>
    </row>
    <row r="149" spans="1:7" ht="12.75" customHeight="1">
      <c r="A149" s="115"/>
      <c r="B149" s="115"/>
      <c r="C149" s="115"/>
      <c r="D149" s="115"/>
      <c r="E149" s="115"/>
      <c r="F149" s="115"/>
      <c r="G149" s="115"/>
    </row>
    <row r="150" spans="1:7" ht="12.75" customHeight="1">
      <c r="A150" s="115"/>
      <c r="B150" s="115"/>
      <c r="C150" s="115"/>
      <c r="D150" s="115"/>
      <c r="E150" s="115"/>
      <c r="F150" s="115"/>
      <c r="G150" s="115"/>
    </row>
    <row r="151" spans="1:7" ht="12.75" customHeight="1">
      <c r="A151" s="115"/>
      <c r="B151" s="115"/>
      <c r="C151" s="115"/>
      <c r="D151" s="115"/>
      <c r="E151" s="115"/>
      <c r="F151" s="115"/>
      <c r="G151" s="115"/>
    </row>
    <row r="152" spans="1:7" ht="12.75" customHeight="1">
      <c r="A152" s="115"/>
      <c r="B152" s="115"/>
      <c r="C152" s="115"/>
      <c r="D152" s="115"/>
      <c r="E152" s="115"/>
      <c r="F152" s="115"/>
      <c r="G152" s="115"/>
    </row>
    <row r="153" spans="1:7" ht="12.75" customHeight="1">
      <c r="A153" s="115"/>
      <c r="B153" s="115"/>
      <c r="C153" s="115"/>
      <c r="D153" s="115"/>
      <c r="E153" s="115"/>
      <c r="F153" s="115"/>
      <c r="G153" s="115"/>
    </row>
    <row r="154" spans="1:7" ht="12.75" customHeight="1">
      <c r="A154" s="115"/>
      <c r="B154" s="115"/>
      <c r="C154" s="115"/>
      <c r="D154" s="115"/>
      <c r="E154" s="115"/>
      <c r="F154" s="115"/>
      <c r="G154" s="115"/>
    </row>
    <row r="155" spans="1:7" ht="12.75" customHeight="1">
      <c r="A155" s="115"/>
      <c r="B155" s="115"/>
      <c r="C155" s="115"/>
      <c r="D155" s="115"/>
      <c r="E155" s="115"/>
      <c r="F155" s="115"/>
      <c r="G155" s="115"/>
    </row>
    <row r="156" spans="1:7" ht="12.75" customHeight="1">
      <c r="A156" s="115"/>
      <c r="B156" s="115"/>
      <c r="C156" s="115"/>
      <c r="D156" s="115"/>
      <c r="E156" s="115"/>
      <c r="F156" s="115"/>
      <c r="G156" s="115"/>
    </row>
    <row r="157" spans="1:7" ht="12.75" customHeight="1">
      <c r="A157" s="115"/>
      <c r="B157" s="115"/>
      <c r="C157" s="115"/>
      <c r="D157" s="115"/>
      <c r="E157" s="115"/>
      <c r="F157" s="115"/>
      <c r="G157" s="115"/>
    </row>
    <row r="158" spans="1:7" ht="12.75" customHeight="1">
      <c r="A158" s="115"/>
      <c r="B158" s="115"/>
      <c r="C158" s="115"/>
      <c r="D158" s="115"/>
      <c r="E158" s="115"/>
      <c r="F158" s="115"/>
      <c r="G158" s="115"/>
    </row>
    <row r="159" spans="1:7" ht="12.75" customHeight="1">
      <c r="A159" s="115"/>
      <c r="B159" s="115"/>
      <c r="C159" s="115"/>
      <c r="D159" s="115"/>
      <c r="E159" s="115"/>
      <c r="F159" s="115"/>
      <c r="G159" s="115"/>
    </row>
    <row r="160" spans="1:7" ht="12.75" customHeight="1">
      <c r="A160" s="115"/>
      <c r="B160" s="115"/>
      <c r="C160" s="115"/>
      <c r="D160" s="115"/>
      <c r="E160" s="115"/>
      <c r="F160" s="115"/>
      <c r="G160" s="115"/>
    </row>
    <row r="161" spans="1:7" ht="12.75" customHeight="1">
      <c r="A161" s="115"/>
      <c r="B161" s="115"/>
      <c r="C161" s="115"/>
      <c r="D161" s="115"/>
      <c r="E161" s="115"/>
      <c r="F161" s="115"/>
      <c r="G161" s="115"/>
    </row>
    <row r="162" spans="1:7" ht="12.75" customHeight="1">
      <c r="A162" s="115"/>
      <c r="B162" s="115"/>
      <c r="C162" s="115"/>
      <c r="D162" s="115"/>
      <c r="E162" s="115"/>
      <c r="F162" s="115"/>
      <c r="G162" s="115"/>
    </row>
    <row r="163" spans="1:7" ht="12.75" customHeight="1">
      <c r="A163" s="115"/>
      <c r="B163" s="115"/>
      <c r="C163" s="115"/>
      <c r="D163" s="115"/>
      <c r="E163" s="115"/>
      <c r="F163" s="115"/>
      <c r="G163" s="115"/>
    </row>
    <row r="164" spans="1:7" ht="12.75" customHeight="1">
      <c r="A164" s="115"/>
      <c r="B164" s="115"/>
      <c r="C164" s="115"/>
      <c r="D164" s="115"/>
      <c r="E164" s="115"/>
      <c r="F164" s="115"/>
      <c r="G164" s="115"/>
    </row>
    <row r="165" spans="1:7" ht="12.75" customHeight="1">
      <c r="A165" s="115"/>
      <c r="B165" s="115"/>
      <c r="C165" s="115"/>
      <c r="D165" s="115"/>
      <c r="E165" s="115"/>
      <c r="F165" s="115"/>
      <c r="G165" s="115"/>
    </row>
    <row r="166" spans="1:7" ht="12.75" customHeight="1">
      <c r="A166" s="115"/>
      <c r="B166" s="115"/>
      <c r="C166" s="115"/>
      <c r="D166" s="115"/>
      <c r="E166" s="115"/>
      <c r="F166" s="115"/>
      <c r="G166" s="115"/>
    </row>
    <row r="167" spans="1:7" ht="12.75" customHeight="1">
      <c r="A167" s="115"/>
      <c r="B167" s="115"/>
      <c r="C167" s="115"/>
      <c r="D167" s="115"/>
      <c r="E167" s="115"/>
      <c r="F167" s="115"/>
      <c r="G167" s="115"/>
    </row>
    <row r="168" spans="1:7" ht="12.75" customHeight="1">
      <c r="A168" s="115"/>
      <c r="B168" s="115"/>
      <c r="C168" s="115"/>
      <c r="D168" s="115"/>
      <c r="E168" s="115"/>
      <c r="F168" s="115"/>
      <c r="G168" s="115"/>
    </row>
    <row r="169" spans="1:7" ht="12.75" customHeight="1">
      <c r="A169" s="115"/>
      <c r="B169" s="115"/>
      <c r="C169" s="115"/>
      <c r="D169" s="115"/>
      <c r="E169" s="115"/>
      <c r="F169" s="115"/>
      <c r="G169" s="115"/>
    </row>
    <row r="170" spans="1:7" ht="12.75" customHeight="1">
      <c r="A170" s="115"/>
      <c r="B170" s="115"/>
      <c r="C170" s="115"/>
      <c r="D170" s="115"/>
      <c r="E170" s="115"/>
      <c r="F170" s="115"/>
      <c r="G170" s="115"/>
    </row>
    <row r="171" spans="1:7" ht="12.75" customHeight="1">
      <c r="A171" s="115"/>
      <c r="B171" s="115"/>
      <c r="C171" s="115"/>
      <c r="D171" s="115"/>
      <c r="E171" s="115"/>
      <c r="F171" s="115"/>
      <c r="G171" s="115"/>
    </row>
    <row r="172" spans="1:7" ht="12.75" customHeight="1">
      <c r="A172" s="115"/>
      <c r="B172" s="115"/>
      <c r="C172" s="115"/>
      <c r="D172" s="115"/>
      <c r="E172" s="115"/>
      <c r="F172" s="115"/>
      <c r="G172" s="115"/>
    </row>
    <row r="173" spans="1:7" ht="12.75" customHeight="1">
      <c r="A173" s="115"/>
      <c r="B173" s="115"/>
      <c r="C173" s="115"/>
      <c r="D173" s="115"/>
      <c r="E173" s="115"/>
      <c r="F173" s="115"/>
      <c r="G173" s="115"/>
    </row>
    <row r="174" spans="1:7" ht="12.75" customHeight="1">
      <c r="A174" s="115"/>
      <c r="B174" s="115"/>
      <c r="C174" s="115"/>
      <c r="D174" s="115"/>
      <c r="E174" s="115"/>
      <c r="F174" s="115"/>
      <c r="G174" s="115"/>
    </row>
    <row r="175" spans="1:7" ht="12.75" customHeight="1">
      <c r="A175" s="115"/>
      <c r="B175" s="115"/>
      <c r="C175" s="115"/>
      <c r="D175" s="115"/>
      <c r="E175" s="115"/>
      <c r="F175" s="115"/>
      <c r="G175" s="115"/>
    </row>
    <row r="176" spans="1:7" ht="12.75" customHeight="1">
      <c r="A176" s="115"/>
      <c r="B176" s="115"/>
      <c r="C176" s="115"/>
      <c r="D176" s="115"/>
      <c r="E176" s="115"/>
      <c r="F176" s="115"/>
      <c r="G176" s="115"/>
    </row>
    <row r="177" spans="1:7" ht="12.75" customHeight="1">
      <c r="A177" s="115"/>
      <c r="B177" s="115"/>
      <c r="C177" s="115"/>
      <c r="D177" s="115"/>
      <c r="E177" s="115"/>
      <c r="F177" s="115"/>
      <c r="G177" s="115"/>
    </row>
    <row r="178" spans="1:7" ht="12.75" customHeight="1">
      <c r="A178" s="115"/>
      <c r="B178" s="115"/>
      <c r="C178" s="115"/>
      <c r="D178" s="115"/>
      <c r="E178" s="115"/>
      <c r="F178" s="115"/>
      <c r="G178" s="115"/>
    </row>
    <row r="179" spans="1:7" ht="12.75" customHeight="1">
      <c r="A179" s="115"/>
      <c r="B179" s="115"/>
      <c r="C179" s="115"/>
      <c r="D179" s="115"/>
      <c r="E179" s="115"/>
      <c r="F179" s="115"/>
      <c r="G179" s="115"/>
    </row>
    <row r="180" spans="1:7" ht="12.75" customHeight="1">
      <c r="A180" s="115"/>
      <c r="B180" s="115"/>
      <c r="C180" s="115"/>
      <c r="D180" s="115"/>
      <c r="E180" s="115"/>
      <c r="F180" s="115"/>
      <c r="G180" s="115"/>
    </row>
    <row r="181" spans="1:7" ht="12.75" customHeight="1">
      <c r="A181" s="115"/>
      <c r="B181" s="115"/>
      <c r="C181" s="115"/>
      <c r="D181" s="115"/>
      <c r="E181" s="115"/>
      <c r="F181" s="115"/>
      <c r="G181" s="115"/>
    </row>
    <row r="182" spans="1:7" ht="12.75" customHeight="1">
      <c r="A182" s="115"/>
      <c r="B182" s="115"/>
      <c r="C182" s="115"/>
      <c r="D182" s="115"/>
      <c r="E182" s="115"/>
      <c r="F182" s="115"/>
      <c r="G182" s="115"/>
    </row>
    <row r="183" spans="1:7" ht="12.75" customHeight="1">
      <c r="A183" s="115"/>
      <c r="B183" s="115"/>
      <c r="C183" s="115"/>
      <c r="D183" s="115"/>
      <c r="E183" s="115"/>
      <c r="F183" s="115"/>
      <c r="G183" s="115"/>
    </row>
    <row r="184" spans="1:7" ht="12.75" customHeight="1">
      <c r="A184" s="115"/>
      <c r="B184" s="115"/>
      <c r="C184" s="115"/>
      <c r="D184" s="115"/>
      <c r="E184" s="115"/>
      <c r="F184" s="115"/>
      <c r="G184" s="115"/>
    </row>
    <row r="185" spans="1:7" ht="12.75" customHeight="1">
      <c r="A185" s="115"/>
      <c r="B185" s="115"/>
      <c r="C185" s="115"/>
      <c r="D185" s="115"/>
      <c r="E185" s="115"/>
      <c r="F185" s="115"/>
      <c r="G185" s="115"/>
    </row>
    <row r="186" spans="1:7" ht="12.75" customHeight="1">
      <c r="A186" s="115"/>
      <c r="B186" s="115"/>
      <c r="C186" s="115"/>
      <c r="D186" s="115"/>
      <c r="E186" s="115"/>
      <c r="F186" s="115"/>
      <c r="G186" s="115"/>
    </row>
    <row r="187" spans="1:7" ht="12.75" customHeight="1">
      <c r="A187" s="115"/>
      <c r="B187" s="115"/>
      <c r="C187" s="115"/>
      <c r="D187" s="115"/>
      <c r="E187" s="115"/>
      <c r="F187" s="115"/>
      <c r="G187" s="115"/>
    </row>
    <row r="188" spans="1:7" ht="12.75" customHeight="1">
      <c r="A188" s="115"/>
      <c r="B188" s="115"/>
      <c r="C188" s="115"/>
      <c r="D188" s="115"/>
      <c r="E188" s="115"/>
      <c r="F188" s="115"/>
      <c r="G188" s="115"/>
    </row>
    <row r="189" spans="1:7" ht="12.75" customHeight="1">
      <c r="A189" s="115"/>
      <c r="B189" s="115"/>
      <c r="C189" s="115"/>
      <c r="D189" s="115"/>
      <c r="E189" s="115"/>
      <c r="F189" s="115"/>
      <c r="G189" s="115"/>
    </row>
    <row r="190" spans="1:7" ht="12.75" customHeight="1">
      <c r="A190" s="115"/>
      <c r="B190" s="115"/>
      <c r="C190" s="115"/>
      <c r="D190" s="115"/>
      <c r="E190" s="115"/>
      <c r="F190" s="115"/>
      <c r="G190" s="115"/>
    </row>
    <row r="191" spans="1:7" ht="12.75" customHeight="1">
      <c r="A191" s="115"/>
      <c r="B191" s="115"/>
      <c r="C191" s="115"/>
      <c r="D191" s="115"/>
      <c r="E191" s="115"/>
      <c r="F191" s="115"/>
      <c r="G191" s="115"/>
    </row>
    <row r="192" spans="1:7" ht="12.75" customHeight="1">
      <c r="A192" s="115"/>
      <c r="B192" s="115"/>
      <c r="C192" s="115"/>
      <c r="D192" s="115"/>
      <c r="E192" s="115"/>
      <c r="F192" s="115"/>
      <c r="G192" s="115"/>
    </row>
    <row r="193" spans="1:7" ht="12.75" customHeight="1">
      <c r="A193" s="115"/>
      <c r="B193" s="115"/>
      <c r="C193" s="115"/>
      <c r="D193" s="115"/>
      <c r="E193" s="115"/>
      <c r="F193" s="115"/>
      <c r="G193" s="115"/>
    </row>
    <row r="194" spans="1:7" ht="12.75" customHeight="1">
      <c r="A194" s="115"/>
      <c r="B194" s="115"/>
      <c r="C194" s="115"/>
      <c r="D194" s="115"/>
      <c r="E194" s="115"/>
      <c r="F194" s="115"/>
      <c r="G194" s="115"/>
    </row>
    <row r="195" spans="1:7" ht="12.75" customHeight="1">
      <c r="A195" s="115"/>
      <c r="B195" s="115"/>
      <c r="C195" s="115"/>
      <c r="D195" s="115"/>
      <c r="E195" s="115"/>
      <c r="F195" s="115"/>
      <c r="G195" s="115"/>
    </row>
    <row r="196" spans="1:7" ht="12.75" customHeight="1">
      <c r="A196" s="115"/>
      <c r="B196" s="115"/>
      <c r="C196" s="115"/>
      <c r="D196" s="115"/>
      <c r="E196" s="115"/>
      <c r="F196" s="115"/>
      <c r="G196" s="115"/>
    </row>
    <row r="197" spans="1:7" ht="12.75" customHeight="1">
      <c r="A197" s="115"/>
      <c r="B197" s="115"/>
      <c r="C197" s="115"/>
      <c r="D197" s="115"/>
      <c r="E197" s="115"/>
      <c r="F197" s="115"/>
      <c r="G197" s="115"/>
    </row>
    <row r="198" spans="1:7" ht="12.75" customHeight="1">
      <c r="A198" s="115"/>
      <c r="B198" s="115"/>
      <c r="C198" s="115"/>
      <c r="D198" s="115"/>
      <c r="E198" s="115"/>
      <c r="F198" s="115"/>
      <c r="G198" s="115"/>
    </row>
    <row r="199" spans="1:7" ht="12.75" customHeight="1">
      <c r="A199" s="115"/>
      <c r="B199" s="115"/>
      <c r="C199" s="115"/>
      <c r="D199" s="115"/>
      <c r="E199" s="115"/>
      <c r="F199" s="115"/>
      <c r="G199" s="115"/>
    </row>
    <row r="200" spans="1:7" ht="12.75" customHeight="1">
      <c r="A200" s="115"/>
      <c r="B200" s="115"/>
      <c r="C200" s="115"/>
      <c r="D200" s="115"/>
      <c r="E200" s="115"/>
      <c r="F200" s="115"/>
      <c r="G200" s="115"/>
    </row>
    <row r="201" spans="1:7" ht="12.75" customHeight="1">
      <c r="A201" s="115"/>
      <c r="B201" s="115"/>
      <c r="C201" s="115"/>
      <c r="D201" s="115"/>
      <c r="E201" s="115"/>
      <c r="F201" s="115"/>
      <c r="G201" s="115"/>
    </row>
    <row r="202" spans="1:7" ht="12.75" customHeight="1">
      <c r="A202" s="115"/>
      <c r="B202" s="115"/>
      <c r="C202" s="115"/>
      <c r="D202" s="115"/>
      <c r="E202" s="115"/>
      <c r="F202" s="115"/>
      <c r="G202" s="115"/>
    </row>
    <row r="203" spans="1:7" ht="12.75" customHeight="1">
      <c r="A203" s="115"/>
      <c r="B203" s="115"/>
      <c r="C203" s="115"/>
      <c r="D203" s="115"/>
      <c r="E203" s="115"/>
      <c r="F203" s="115"/>
      <c r="G203" s="115"/>
    </row>
    <row r="204" spans="1:7" ht="12.75" customHeight="1">
      <c r="A204" s="115"/>
      <c r="B204" s="115"/>
      <c r="C204" s="115"/>
      <c r="D204" s="115"/>
      <c r="E204" s="115"/>
      <c r="F204" s="115"/>
      <c r="G204" s="115"/>
    </row>
    <row r="205" spans="1:7" ht="12.75" customHeight="1">
      <c r="A205" s="115"/>
      <c r="B205" s="115"/>
      <c r="C205" s="115"/>
      <c r="D205" s="115"/>
      <c r="E205" s="115"/>
      <c r="F205" s="115"/>
      <c r="G205" s="115"/>
    </row>
    <row r="206" spans="1:7" ht="12.75" customHeight="1">
      <c r="A206" s="115"/>
      <c r="B206" s="115"/>
      <c r="C206" s="115"/>
      <c r="D206" s="115"/>
      <c r="E206" s="115"/>
      <c r="F206" s="115"/>
      <c r="G206" s="115"/>
    </row>
    <row r="207" spans="1:7" ht="12.75" customHeight="1">
      <c r="A207" s="115"/>
      <c r="B207" s="115"/>
      <c r="C207" s="115"/>
      <c r="D207" s="115"/>
      <c r="E207" s="115"/>
      <c r="F207" s="115"/>
      <c r="G207" s="115"/>
    </row>
    <row r="208" spans="1:7" ht="12.75" customHeight="1">
      <c r="A208" s="115"/>
      <c r="B208" s="115"/>
      <c r="C208" s="115"/>
      <c r="D208" s="115"/>
      <c r="E208" s="115"/>
      <c r="F208" s="115"/>
      <c r="G208" s="115"/>
    </row>
    <row r="209" spans="1:7" ht="12.75" customHeight="1">
      <c r="A209" s="115"/>
      <c r="B209" s="115"/>
      <c r="C209" s="115"/>
      <c r="D209" s="115"/>
      <c r="E209" s="115"/>
      <c r="F209" s="115"/>
      <c r="G209" s="115"/>
    </row>
    <row r="210" spans="1:7" ht="12.75" customHeight="1">
      <c r="A210" s="115"/>
      <c r="B210" s="115"/>
      <c r="C210" s="115"/>
      <c r="D210" s="115"/>
      <c r="E210" s="115"/>
      <c r="F210" s="115"/>
      <c r="G210" s="115"/>
    </row>
    <row r="211" spans="1:7" ht="12.75" customHeight="1">
      <c r="A211" s="115"/>
      <c r="B211" s="115"/>
      <c r="C211" s="115"/>
      <c r="D211" s="115"/>
      <c r="E211" s="115"/>
      <c r="F211" s="115"/>
      <c r="G211" s="115"/>
    </row>
    <row r="212" spans="1:7" ht="12.75" customHeight="1">
      <c r="A212" s="115"/>
      <c r="B212" s="115"/>
      <c r="C212" s="115"/>
      <c r="D212" s="115"/>
      <c r="E212" s="115"/>
      <c r="F212" s="115"/>
      <c r="G212" s="115"/>
    </row>
    <row r="213" spans="1:7" ht="12.75" customHeight="1">
      <c r="A213" s="115"/>
      <c r="B213" s="115"/>
      <c r="C213" s="115"/>
      <c r="D213" s="115"/>
      <c r="E213" s="115"/>
      <c r="F213" s="115"/>
      <c r="G213" s="115"/>
    </row>
    <row r="214" spans="1:7" ht="12.75" customHeight="1">
      <c r="A214" s="115"/>
      <c r="B214" s="115"/>
      <c r="C214" s="115"/>
      <c r="D214" s="115"/>
      <c r="E214" s="115"/>
      <c r="F214" s="115"/>
      <c r="G214" s="115"/>
    </row>
    <row r="215" spans="1:7" ht="12.75" customHeight="1">
      <c r="A215" s="115"/>
      <c r="B215" s="115"/>
      <c r="C215" s="115"/>
      <c r="D215" s="115"/>
      <c r="E215" s="115"/>
      <c r="F215" s="115"/>
      <c r="G215" s="115"/>
    </row>
    <row r="216" spans="1:7" ht="12.75" customHeight="1">
      <c r="A216" s="115"/>
      <c r="B216" s="115"/>
      <c r="C216" s="115"/>
      <c r="D216" s="115"/>
      <c r="E216" s="115"/>
      <c r="F216" s="115"/>
      <c r="G216" s="115"/>
    </row>
    <row r="217" spans="1:7" ht="12.75" customHeight="1">
      <c r="A217" s="115"/>
      <c r="B217" s="115"/>
      <c r="C217" s="115"/>
      <c r="D217" s="115"/>
      <c r="E217" s="115"/>
      <c r="F217" s="115"/>
      <c r="G217" s="115"/>
    </row>
    <row r="218" spans="1:7" ht="12.75" customHeight="1">
      <c r="A218" s="115"/>
      <c r="B218" s="115"/>
      <c r="C218" s="115"/>
      <c r="D218" s="115"/>
      <c r="E218" s="115"/>
      <c r="F218" s="115"/>
      <c r="G218" s="115"/>
    </row>
    <row r="219" spans="1:7" ht="12.75" customHeight="1">
      <c r="A219" s="115"/>
      <c r="B219" s="115"/>
      <c r="C219" s="115"/>
      <c r="D219" s="115"/>
      <c r="E219" s="115"/>
      <c r="F219" s="115"/>
      <c r="G219" s="115"/>
    </row>
    <row r="220" spans="1:7" ht="12.75" customHeight="1">
      <c r="A220" s="115"/>
      <c r="B220" s="115"/>
      <c r="C220" s="115"/>
      <c r="D220" s="115"/>
      <c r="E220" s="115"/>
      <c r="F220" s="115"/>
      <c r="G220" s="115"/>
    </row>
    <row r="221" spans="1:7" ht="12.75" customHeight="1">
      <c r="A221" s="115"/>
      <c r="B221" s="115"/>
      <c r="C221" s="115"/>
      <c r="D221" s="115"/>
      <c r="E221" s="115"/>
      <c r="F221" s="115"/>
      <c r="G221" s="115"/>
    </row>
    <row r="222" spans="1:7" ht="12.75" customHeight="1">
      <c r="A222" s="115"/>
      <c r="B222" s="115"/>
      <c r="C222" s="115"/>
      <c r="D222" s="115"/>
      <c r="E222" s="115"/>
      <c r="F222" s="115"/>
      <c r="G222" s="115"/>
    </row>
    <row r="223" spans="1:7" ht="12.75" customHeight="1">
      <c r="A223" s="115"/>
      <c r="B223" s="115"/>
      <c r="C223" s="115"/>
      <c r="D223" s="115"/>
      <c r="E223" s="115"/>
      <c r="F223" s="115"/>
      <c r="G223" s="115"/>
    </row>
    <row r="224" spans="1:7" ht="12.75" customHeight="1">
      <c r="A224" s="115"/>
      <c r="B224" s="115"/>
      <c r="C224" s="115"/>
      <c r="D224" s="115"/>
      <c r="E224" s="115"/>
      <c r="F224" s="115"/>
      <c r="G224" s="115"/>
    </row>
    <row r="225" spans="1:7" ht="12.75" customHeight="1">
      <c r="A225" s="115"/>
      <c r="B225" s="115"/>
      <c r="C225" s="115"/>
      <c r="D225" s="115"/>
      <c r="E225" s="115"/>
      <c r="F225" s="115"/>
      <c r="G225" s="115"/>
    </row>
    <row r="226" spans="1:7" ht="12.75" customHeight="1">
      <c r="A226" s="115"/>
      <c r="B226" s="115"/>
      <c r="C226" s="115"/>
      <c r="D226" s="115"/>
      <c r="E226" s="115"/>
      <c r="F226" s="115"/>
      <c r="G226" s="115"/>
    </row>
    <row r="227" spans="1:7" ht="12.75" customHeight="1">
      <c r="A227" s="115"/>
      <c r="B227" s="115"/>
      <c r="C227" s="115"/>
      <c r="D227" s="115"/>
      <c r="E227" s="115"/>
      <c r="F227" s="115"/>
      <c r="G227" s="115"/>
    </row>
    <row r="228" spans="1:7" ht="12.75" customHeight="1">
      <c r="A228" s="115"/>
      <c r="B228" s="115"/>
      <c r="C228" s="115"/>
      <c r="D228" s="115"/>
      <c r="E228" s="115"/>
      <c r="F228" s="115"/>
      <c r="G228" s="115"/>
    </row>
    <row r="229" spans="1:7" ht="12.75" customHeight="1">
      <c r="A229" s="115"/>
      <c r="B229" s="115"/>
      <c r="C229" s="115"/>
      <c r="D229" s="115"/>
      <c r="E229" s="115"/>
      <c r="F229" s="115"/>
      <c r="G229" s="115"/>
    </row>
    <row r="230" spans="1:7" ht="12.75" customHeight="1">
      <c r="A230" s="115"/>
      <c r="B230" s="115"/>
      <c r="C230" s="115"/>
      <c r="D230" s="115"/>
      <c r="E230" s="115"/>
      <c r="F230" s="115"/>
      <c r="G230" s="115"/>
    </row>
    <row r="231" spans="1:7" ht="12.75" customHeight="1">
      <c r="A231" s="115"/>
      <c r="B231" s="115"/>
      <c r="C231" s="115"/>
      <c r="D231" s="115"/>
      <c r="E231" s="115"/>
      <c r="F231" s="115"/>
      <c r="G231" s="115"/>
    </row>
    <row r="232" spans="1:7" ht="12.75" customHeight="1">
      <c r="A232" s="115"/>
      <c r="B232" s="115"/>
      <c r="C232" s="115"/>
      <c r="D232" s="115"/>
      <c r="E232" s="115"/>
      <c r="F232" s="115"/>
      <c r="G232" s="115"/>
    </row>
    <row r="233" spans="1:7" ht="12.75" customHeight="1">
      <c r="A233" s="115"/>
      <c r="B233" s="115"/>
      <c r="C233" s="115"/>
      <c r="D233" s="115"/>
      <c r="E233" s="115"/>
      <c r="F233" s="115"/>
      <c r="G233" s="115"/>
    </row>
    <row r="234" spans="1:7" ht="12.75" customHeight="1">
      <c r="A234" s="115"/>
      <c r="B234" s="115"/>
      <c r="C234" s="115"/>
      <c r="D234" s="115"/>
      <c r="E234" s="115"/>
      <c r="F234" s="115"/>
      <c r="G234" s="115"/>
    </row>
    <row r="235" spans="1:7" ht="12.75" customHeight="1">
      <c r="A235" s="115"/>
      <c r="B235" s="115"/>
      <c r="C235" s="115"/>
      <c r="D235" s="115"/>
      <c r="E235" s="115"/>
      <c r="F235" s="115"/>
      <c r="G235" s="115"/>
    </row>
    <row r="236" spans="1:7" ht="12.75" customHeight="1">
      <c r="A236" s="115"/>
      <c r="B236" s="115"/>
      <c r="C236" s="115"/>
      <c r="D236" s="115"/>
      <c r="E236" s="115"/>
      <c r="F236" s="115"/>
      <c r="G236" s="115"/>
    </row>
    <row r="237" spans="1:7" ht="12.75" customHeight="1">
      <c r="A237" s="115"/>
      <c r="B237" s="115"/>
      <c r="C237" s="115"/>
      <c r="D237" s="115"/>
      <c r="E237" s="115"/>
      <c r="F237" s="115"/>
      <c r="G237" s="115"/>
    </row>
    <row r="238" spans="1:7" ht="12.75" customHeight="1">
      <c r="A238" s="115"/>
      <c r="B238" s="115"/>
      <c r="C238" s="115"/>
      <c r="D238" s="115"/>
      <c r="E238" s="115"/>
      <c r="F238" s="115"/>
      <c r="G238" s="115"/>
    </row>
    <row r="239" spans="1:7" ht="12.75" customHeight="1">
      <c r="A239" s="115"/>
      <c r="B239" s="115"/>
      <c r="C239" s="115"/>
      <c r="D239" s="115"/>
      <c r="E239" s="115"/>
      <c r="F239" s="115"/>
      <c r="G239" s="115"/>
    </row>
    <row r="240" spans="1:7" ht="12.75" customHeight="1">
      <c r="A240" s="115"/>
      <c r="B240" s="115"/>
      <c r="C240" s="115"/>
      <c r="D240" s="115"/>
      <c r="E240" s="115"/>
      <c r="F240" s="115"/>
      <c r="G240" s="115"/>
    </row>
    <row r="241" spans="1:7" ht="12.75" customHeight="1">
      <c r="A241" s="115"/>
      <c r="B241" s="115"/>
      <c r="C241" s="115"/>
      <c r="D241" s="115"/>
      <c r="E241" s="115"/>
      <c r="F241" s="115"/>
      <c r="G241" s="115"/>
    </row>
    <row r="242" spans="1:7" ht="12.75" customHeight="1">
      <c r="A242" s="115"/>
      <c r="B242" s="115"/>
      <c r="C242" s="115"/>
      <c r="D242" s="115"/>
      <c r="E242" s="115"/>
      <c r="F242" s="115"/>
      <c r="G242" s="115"/>
    </row>
    <row r="243" spans="1:7" ht="12.75" customHeight="1">
      <c r="A243" s="115"/>
      <c r="B243" s="115"/>
      <c r="C243" s="115"/>
      <c r="D243" s="115"/>
      <c r="E243" s="115"/>
      <c r="F243" s="115"/>
      <c r="G243" s="115"/>
    </row>
    <row r="244" spans="1:7" ht="12.75" customHeight="1">
      <c r="A244" s="115"/>
      <c r="B244" s="115"/>
      <c r="C244" s="115"/>
      <c r="D244" s="115"/>
      <c r="E244" s="115"/>
      <c r="F244" s="115"/>
      <c r="G244" s="115"/>
    </row>
    <row r="245" spans="1:7" ht="12.75" customHeight="1">
      <c r="A245" s="115"/>
      <c r="B245" s="115"/>
      <c r="C245" s="115"/>
      <c r="D245" s="115"/>
      <c r="E245" s="115"/>
      <c r="F245" s="115"/>
      <c r="G245" s="115"/>
    </row>
    <row r="246" spans="1:7" ht="12.75" customHeight="1">
      <c r="A246" s="115"/>
      <c r="B246" s="115"/>
      <c r="C246" s="115"/>
      <c r="D246" s="115"/>
      <c r="E246" s="115"/>
      <c r="F246" s="115"/>
      <c r="G246" s="115"/>
    </row>
    <row r="247" spans="1:7" ht="12.75" customHeight="1">
      <c r="A247" s="115"/>
      <c r="B247" s="115"/>
      <c r="C247" s="115"/>
      <c r="D247" s="115"/>
      <c r="E247" s="115"/>
      <c r="F247" s="115"/>
      <c r="G247" s="115"/>
    </row>
    <row r="248" spans="1:7" ht="12.75" customHeight="1">
      <c r="A248" s="115"/>
      <c r="B248" s="115"/>
      <c r="C248" s="115"/>
      <c r="D248" s="115"/>
      <c r="E248" s="115"/>
      <c r="F248" s="115"/>
      <c r="G248" s="115"/>
    </row>
    <row r="249" spans="1:7" ht="12.75" customHeight="1">
      <c r="A249" s="115"/>
      <c r="B249" s="115"/>
      <c r="C249" s="115"/>
      <c r="D249" s="115"/>
      <c r="E249" s="115"/>
      <c r="F249" s="115"/>
      <c r="G249" s="115"/>
    </row>
    <row r="250" spans="1:7" ht="12.75" customHeight="1">
      <c r="A250" s="115"/>
      <c r="B250" s="115"/>
      <c r="C250" s="115"/>
      <c r="D250" s="115"/>
      <c r="E250" s="115"/>
      <c r="F250" s="115"/>
      <c r="G250" s="115"/>
    </row>
    <row r="251" spans="1:7" ht="12.75" customHeight="1">
      <c r="A251" s="115"/>
      <c r="B251" s="115"/>
      <c r="C251" s="115"/>
      <c r="D251" s="115"/>
      <c r="E251" s="115"/>
      <c r="F251" s="115"/>
      <c r="G251" s="115"/>
    </row>
    <row r="252" spans="1:7" ht="12.75" customHeight="1">
      <c r="A252" s="115"/>
      <c r="B252" s="115"/>
      <c r="C252" s="115"/>
      <c r="D252" s="115"/>
      <c r="E252" s="115"/>
      <c r="F252" s="115"/>
      <c r="G252" s="115"/>
    </row>
    <row r="253" spans="1:7" ht="12.75" customHeight="1">
      <c r="A253" s="115"/>
      <c r="B253" s="115"/>
      <c r="C253" s="115"/>
      <c r="D253" s="115"/>
      <c r="E253" s="115"/>
      <c r="F253" s="115"/>
      <c r="G253" s="115"/>
    </row>
    <row r="254" spans="1:7" ht="12.75" customHeight="1">
      <c r="A254" s="115"/>
      <c r="B254" s="115"/>
      <c r="C254" s="115"/>
      <c r="D254" s="115"/>
      <c r="E254" s="115"/>
      <c r="F254" s="115"/>
      <c r="G254" s="115"/>
    </row>
    <row r="255" spans="1:7" ht="12.75" customHeight="1">
      <c r="A255" s="115"/>
      <c r="B255" s="115"/>
      <c r="C255" s="115"/>
      <c r="D255" s="115"/>
      <c r="E255" s="115"/>
      <c r="F255" s="115"/>
      <c r="G255" s="115"/>
    </row>
    <row r="256" spans="1:7" ht="12.75" customHeight="1">
      <c r="A256" s="115"/>
      <c r="B256" s="115"/>
      <c r="C256" s="115"/>
      <c r="D256" s="115"/>
      <c r="E256" s="115"/>
      <c r="F256" s="115"/>
      <c r="G256" s="115"/>
    </row>
    <row r="257" spans="1:7" ht="12.75" customHeight="1">
      <c r="A257" s="115"/>
      <c r="B257" s="115"/>
      <c r="C257" s="115"/>
      <c r="D257" s="115"/>
      <c r="E257" s="115"/>
      <c r="F257" s="115"/>
      <c r="G257" s="115"/>
    </row>
    <row r="258" spans="1:7" ht="12.75" customHeight="1">
      <c r="A258" s="115"/>
      <c r="B258" s="115"/>
      <c r="C258" s="115"/>
      <c r="D258" s="115"/>
      <c r="E258" s="115"/>
      <c r="F258" s="115"/>
      <c r="G258" s="115"/>
    </row>
    <row r="259" spans="1:7" ht="12.75" customHeight="1">
      <c r="A259" s="115"/>
      <c r="B259" s="115"/>
      <c r="C259" s="115"/>
      <c r="D259" s="115"/>
      <c r="E259" s="115"/>
      <c r="F259" s="115"/>
      <c r="G259" s="115"/>
    </row>
    <row r="260" spans="1:7" ht="12.75" customHeight="1">
      <c r="A260" s="115"/>
      <c r="B260" s="115"/>
      <c r="C260" s="115"/>
      <c r="D260" s="115"/>
      <c r="E260" s="115"/>
      <c r="F260" s="115"/>
      <c r="G260" s="115"/>
    </row>
    <row r="261" spans="1:7" ht="12.75" customHeight="1">
      <c r="A261" s="115"/>
      <c r="B261" s="115"/>
      <c r="C261" s="115"/>
      <c r="D261" s="115"/>
      <c r="E261" s="115"/>
      <c r="F261" s="115"/>
      <c r="G261" s="115"/>
    </row>
    <row r="262" spans="1:7" ht="12.75" customHeight="1">
      <c r="A262" s="115"/>
      <c r="B262" s="115"/>
      <c r="C262" s="115"/>
      <c r="D262" s="115"/>
      <c r="E262" s="115"/>
      <c r="F262" s="115"/>
      <c r="G262" s="115"/>
    </row>
    <row r="263" spans="1:7" ht="12.75" customHeight="1">
      <c r="A263" s="115"/>
      <c r="B263" s="115"/>
      <c r="C263" s="115"/>
      <c r="D263" s="115"/>
      <c r="E263" s="115"/>
      <c r="F263" s="115"/>
      <c r="G263" s="115"/>
    </row>
    <row r="264" spans="1:7" ht="12.75" customHeight="1">
      <c r="A264" s="115"/>
      <c r="B264" s="115"/>
      <c r="C264" s="115"/>
      <c r="D264" s="115"/>
      <c r="E264" s="115"/>
      <c r="F264" s="115"/>
      <c r="G264" s="115"/>
    </row>
    <row r="265" spans="1:7" ht="12.75" customHeight="1">
      <c r="A265" s="115"/>
      <c r="B265" s="115"/>
      <c r="C265" s="115"/>
      <c r="D265" s="115"/>
      <c r="E265" s="115"/>
      <c r="F265" s="115"/>
      <c r="G265" s="115"/>
    </row>
    <row r="266" spans="1:7" ht="12.75" customHeight="1">
      <c r="A266" s="115"/>
      <c r="B266" s="115"/>
      <c r="C266" s="115"/>
      <c r="D266" s="115"/>
      <c r="E266" s="115"/>
      <c r="F266" s="115"/>
      <c r="G266" s="115"/>
    </row>
    <row r="267" spans="1:7" ht="12.75" customHeight="1">
      <c r="A267" s="115"/>
      <c r="B267" s="115"/>
      <c r="C267" s="115"/>
      <c r="D267" s="115"/>
      <c r="E267" s="115"/>
      <c r="F267" s="115"/>
      <c r="G267" s="115"/>
    </row>
    <row r="268" spans="1:7" ht="12.75" customHeight="1">
      <c r="A268" s="115"/>
      <c r="B268" s="115"/>
      <c r="C268" s="115"/>
      <c r="D268" s="115"/>
      <c r="E268" s="115"/>
      <c r="F268" s="115"/>
      <c r="G268" s="115"/>
    </row>
    <row r="269" spans="1:7" ht="12.75" customHeight="1">
      <c r="A269" s="115"/>
      <c r="B269" s="115"/>
      <c r="C269" s="115"/>
      <c r="D269" s="115"/>
      <c r="E269" s="115"/>
      <c r="F269" s="115"/>
      <c r="G269" s="115"/>
    </row>
    <row r="270" spans="1:7" ht="12.75" customHeight="1">
      <c r="A270" s="115"/>
      <c r="B270" s="115"/>
      <c r="C270" s="115"/>
      <c r="D270" s="115"/>
      <c r="E270" s="115"/>
      <c r="F270" s="115"/>
      <c r="G270" s="115"/>
    </row>
    <row r="271" spans="1:7" ht="12.75" customHeight="1">
      <c r="A271" s="115"/>
      <c r="B271" s="115"/>
      <c r="C271" s="115"/>
      <c r="D271" s="115"/>
      <c r="E271" s="115"/>
      <c r="F271" s="115"/>
      <c r="G271" s="115"/>
    </row>
    <row r="272" spans="1:7" ht="12.75" customHeight="1">
      <c r="A272" s="115"/>
      <c r="B272" s="115"/>
      <c r="C272" s="115"/>
      <c r="D272" s="115"/>
      <c r="E272" s="115"/>
      <c r="F272" s="115"/>
      <c r="G272" s="115"/>
    </row>
    <row r="273" spans="1:7" ht="12.75" customHeight="1">
      <c r="A273" s="115"/>
      <c r="B273" s="115"/>
      <c r="C273" s="115"/>
      <c r="D273" s="115"/>
      <c r="E273" s="115"/>
      <c r="F273" s="115"/>
      <c r="G273" s="115"/>
    </row>
    <row r="274" spans="1:7" ht="12.75" customHeight="1">
      <c r="A274" s="115"/>
      <c r="B274" s="115"/>
      <c r="C274" s="115"/>
      <c r="D274" s="115"/>
      <c r="E274" s="115"/>
      <c r="F274" s="115"/>
      <c r="G274" s="115"/>
    </row>
    <row r="275" spans="1:7" ht="12.75" customHeight="1">
      <c r="A275" s="115"/>
      <c r="B275" s="115"/>
      <c r="C275" s="115"/>
      <c r="D275" s="115"/>
      <c r="E275" s="115"/>
      <c r="F275" s="115"/>
      <c r="G275" s="115"/>
    </row>
    <row r="276" spans="1:7" ht="12.75" customHeight="1">
      <c r="A276" s="115"/>
      <c r="B276" s="115"/>
      <c r="C276" s="115"/>
      <c r="D276" s="115"/>
      <c r="E276" s="115"/>
      <c r="F276" s="115"/>
      <c r="G276" s="115"/>
    </row>
    <row r="277" spans="1:7" ht="12.75" customHeight="1">
      <c r="A277" s="115"/>
      <c r="B277" s="115"/>
      <c r="C277" s="115"/>
      <c r="D277" s="115"/>
      <c r="E277" s="115"/>
      <c r="F277" s="115"/>
      <c r="G277" s="115"/>
    </row>
    <row r="278" spans="1:7" ht="12.75" customHeight="1">
      <c r="A278" s="115"/>
      <c r="B278" s="115"/>
      <c r="C278" s="115"/>
      <c r="D278" s="115"/>
      <c r="E278" s="115"/>
      <c r="F278" s="115"/>
      <c r="G278" s="115"/>
    </row>
    <row r="279" spans="1:7" ht="12.75" customHeight="1">
      <c r="A279" s="115"/>
      <c r="B279" s="115"/>
      <c r="C279" s="115"/>
      <c r="D279" s="115"/>
      <c r="E279" s="115"/>
      <c r="F279" s="115"/>
      <c r="G279" s="115"/>
    </row>
    <row r="280" spans="1:7" ht="12.75" customHeight="1">
      <c r="A280" s="115"/>
      <c r="B280" s="115"/>
      <c r="C280" s="115"/>
      <c r="D280" s="115"/>
      <c r="E280" s="115"/>
      <c r="F280" s="115"/>
      <c r="G280" s="115"/>
    </row>
    <row r="281" spans="1:7" ht="12.75" customHeight="1">
      <c r="A281" s="115"/>
      <c r="B281" s="115"/>
      <c r="C281" s="115"/>
      <c r="D281" s="115"/>
      <c r="E281" s="115"/>
      <c r="F281" s="115"/>
      <c r="G281" s="115"/>
    </row>
    <row r="282" spans="1:7" ht="12.75" customHeight="1">
      <c r="A282" s="115"/>
      <c r="B282" s="115"/>
      <c r="C282" s="115"/>
      <c r="D282" s="115"/>
      <c r="E282" s="115"/>
      <c r="F282" s="115"/>
      <c r="G282" s="115"/>
    </row>
    <row r="283" spans="1:7" ht="12.75" customHeight="1">
      <c r="A283" s="115"/>
      <c r="B283" s="115"/>
      <c r="C283" s="115"/>
      <c r="D283" s="115"/>
      <c r="E283" s="115"/>
      <c r="F283" s="115"/>
      <c r="G283" s="115"/>
    </row>
    <row r="284" spans="1:7" ht="12.75" customHeight="1">
      <c r="A284" s="115"/>
      <c r="B284" s="115"/>
      <c r="C284" s="115"/>
      <c r="D284" s="115"/>
      <c r="E284" s="115"/>
      <c r="F284" s="115"/>
      <c r="G284" s="115"/>
    </row>
    <row r="285" spans="1:7" ht="12.75" customHeight="1">
      <c r="A285" s="115"/>
      <c r="B285" s="115"/>
      <c r="C285" s="115"/>
      <c r="D285" s="115"/>
      <c r="E285" s="115"/>
      <c r="F285" s="115"/>
      <c r="G285" s="115"/>
    </row>
    <row r="286" spans="1:7" ht="12.75" customHeight="1">
      <c r="A286" s="115"/>
      <c r="B286" s="115"/>
      <c r="C286" s="115"/>
      <c r="D286" s="115"/>
      <c r="E286" s="115"/>
      <c r="F286" s="115"/>
      <c r="G286" s="115"/>
    </row>
    <row r="287" spans="1:7" ht="12.75" customHeight="1">
      <c r="A287" s="115"/>
      <c r="B287" s="115"/>
      <c r="C287" s="115"/>
      <c r="D287" s="115"/>
      <c r="E287" s="115"/>
      <c r="F287" s="115"/>
      <c r="G287" s="115"/>
    </row>
    <row r="288" spans="1:7" ht="12.75" customHeight="1">
      <c r="A288" s="115"/>
      <c r="B288" s="115"/>
      <c r="C288" s="115"/>
      <c r="D288" s="115"/>
      <c r="E288" s="115"/>
      <c r="F288" s="115"/>
      <c r="G288" s="115"/>
    </row>
    <row r="289" spans="1:7" ht="12.75" customHeight="1">
      <c r="A289" s="115"/>
      <c r="B289" s="115"/>
      <c r="C289" s="115"/>
      <c r="D289" s="115"/>
      <c r="E289" s="115"/>
      <c r="F289" s="115"/>
      <c r="G289" s="115"/>
    </row>
    <row r="290" spans="1:7" ht="12.75" customHeight="1">
      <c r="A290" s="115"/>
      <c r="B290" s="115"/>
      <c r="C290" s="115"/>
      <c r="D290" s="115"/>
      <c r="E290" s="115"/>
      <c r="F290" s="115"/>
      <c r="G290" s="115"/>
    </row>
    <row r="291" spans="1:7" ht="12.75" customHeight="1">
      <c r="A291" s="115"/>
      <c r="B291" s="115"/>
      <c r="C291" s="115"/>
      <c r="D291" s="115"/>
      <c r="E291" s="115"/>
      <c r="F291" s="115"/>
      <c r="G291" s="115"/>
    </row>
    <row r="292" spans="1:7" ht="12.75" customHeight="1">
      <c r="A292" s="115"/>
      <c r="B292" s="115"/>
      <c r="C292" s="115"/>
      <c r="D292" s="115"/>
      <c r="E292" s="115"/>
      <c r="F292" s="115"/>
      <c r="G292" s="115"/>
    </row>
    <row r="293" spans="1:7" ht="12.75" customHeight="1">
      <c r="A293" s="115"/>
      <c r="B293" s="115"/>
      <c r="C293" s="115"/>
      <c r="D293" s="115"/>
      <c r="E293" s="115"/>
      <c r="F293" s="115"/>
      <c r="G293" s="115"/>
    </row>
    <row r="294" spans="1:7" ht="12.75" customHeight="1">
      <c r="A294" s="115"/>
      <c r="B294" s="115"/>
      <c r="C294" s="115"/>
      <c r="D294" s="115"/>
      <c r="E294" s="115"/>
      <c r="F294" s="115"/>
      <c r="G294" s="115"/>
    </row>
    <row r="295" spans="1:7" ht="12.75" customHeight="1">
      <c r="A295" s="115"/>
      <c r="B295" s="115"/>
      <c r="C295" s="115"/>
      <c r="D295" s="115"/>
      <c r="E295" s="115"/>
      <c r="F295" s="115"/>
      <c r="G295" s="115"/>
    </row>
    <row r="296" spans="1:7" ht="12.75" customHeight="1">
      <c r="A296" s="115"/>
      <c r="B296" s="115"/>
      <c r="C296" s="115"/>
      <c r="D296" s="115"/>
      <c r="E296" s="115"/>
      <c r="F296" s="115"/>
      <c r="G296" s="115"/>
    </row>
    <row r="297" spans="1:7" ht="12.75" customHeight="1">
      <c r="A297" s="115"/>
      <c r="B297" s="115"/>
      <c r="C297" s="115"/>
      <c r="D297" s="115"/>
      <c r="E297" s="115"/>
      <c r="F297" s="115"/>
      <c r="G297" s="115"/>
    </row>
    <row r="298" spans="1:7" ht="12.75" customHeight="1">
      <c r="A298" s="115"/>
      <c r="B298" s="115"/>
      <c r="C298" s="115"/>
      <c r="D298" s="115"/>
      <c r="E298" s="115"/>
      <c r="F298" s="115"/>
      <c r="G298" s="115"/>
    </row>
    <row r="299" spans="1:7" ht="12.75" customHeight="1">
      <c r="A299" s="115"/>
      <c r="B299" s="115"/>
      <c r="C299" s="115"/>
      <c r="D299" s="115"/>
      <c r="E299" s="115"/>
      <c r="F299" s="115"/>
      <c r="G299" s="115"/>
    </row>
    <row r="300" spans="1:7" ht="12.75" customHeight="1">
      <c r="A300" s="115"/>
      <c r="B300" s="115"/>
      <c r="C300" s="115"/>
      <c r="D300" s="115"/>
      <c r="E300" s="115"/>
      <c r="F300" s="115"/>
      <c r="G300" s="115"/>
    </row>
    <row r="301" spans="1:7" ht="12.75" customHeight="1">
      <c r="A301" s="115"/>
      <c r="B301" s="115"/>
      <c r="C301" s="115"/>
      <c r="D301" s="115"/>
      <c r="E301" s="115"/>
      <c r="F301" s="115"/>
      <c r="G301" s="115"/>
    </row>
    <row r="302" spans="1:7" ht="12.75" customHeight="1">
      <c r="A302" s="115"/>
      <c r="B302" s="115"/>
      <c r="C302" s="115"/>
      <c r="D302" s="115"/>
      <c r="E302" s="115"/>
      <c r="F302" s="115"/>
      <c r="G302" s="115"/>
    </row>
    <row r="303" spans="1:7" ht="12.75" customHeight="1">
      <c r="A303" s="115"/>
      <c r="B303" s="115"/>
      <c r="C303" s="115"/>
      <c r="D303" s="115"/>
      <c r="E303" s="115"/>
      <c r="F303" s="115"/>
      <c r="G303" s="115"/>
    </row>
    <row r="304" spans="1:7" ht="12.75" customHeight="1">
      <c r="A304" s="115"/>
      <c r="B304" s="115"/>
      <c r="C304" s="115"/>
      <c r="D304" s="115"/>
      <c r="E304" s="115"/>
      <c r="F304" s="115"/>
      <c r="G304" s="115"/>
    </row>
    <row r="305" spans="1:7" ht="12.75" customHeight="1">
      <c r="A305" s="115"/>
      <c r="B305" s="115"/>
      <c r="C305" s="115"/>
      <c r="D305" s="115"/>
      <c r="E305" s="115"/>
      <c r="F305" s="115"/>
      <c r="G305" s="115"/>
    </row>
    <row r="306" spans="1:7" ht="12.75" customHeight="1">
      <c r="A306" s="115"/>
      <c r="B306" s="115"/>
      <c r="C306" s="115"/>
      <c r="D306" s="115"/>
      <c r="E306" s="115"/>
      <c r="F306" s="115"/>
      <c r="G306" s="115"/>
    </row>
    <row r="307" spans="1:7" ht="12.75" customHeight="1">
      <c r="A307" s="115"/>
      <c r="B307" s="115"/>
      <c r="C307" s="115"/>
      <c r="D307" s="115"/>
      <c r="E307" s="115"/>
      <c r="F307" s="115"/>
      <c r="G307" s="115"/>
    </row>
    <row r="308" spans="1:7" ht="12.75" customHeight="1">
      <c r="A308" s="115"/>
      <c r="B308" s="115"/>
      <c r="C308" s="115"/>
      <c r="D308" s="115"/>
      <c r="E308" s="115"/>
      <c r="F308" s="115"/>
      <c r="G308" s="115"/>
    </row>
    <row r="309" spans="1:7" ht="12.75" customHeight="1">
      <c r="A309" s="115"/>
      <c r="B309" s="115"/>
      <c r="C309" s="115"/>
      <c r="D309" s="115"/>
      <c r="E309" s="115"/>
      <c r="F309" s="115"/>
      <c r="G309" s="115"/>
    </row>
    <row r="310" spans="1:7" ht="12.75" customHeight="1">
      <c r="A310" s="115"/>
      <c r="B310" s="115"/>
      <c r="C310" s="115"/>
      <c r="D310" s="115"/>
      <c r="E310" s="115"/>
      <c r="F310" s="115"/>
      <c r="G310" s="115"/>
    </row>
    <row r="311" spans="1:7" ht="12.75" customHeight="1">
      <c r="A311" s="115"/>
      <c r="B311" s="115"/>
      <c r="C311" s="115"/>
      <c r="D311" s="115"/>
      <c r="E311" s="115"/>
      <c r="F311" s="115"/>
      <c r="G311" s="115"/>
    </row>
    <row r="312" spans="1:7" ht="12.75" customHeight="1">
      <c r="A312" s="115"/>
      <c r="B312" s="115"/>
      <c r="C312" s="115"/>
      <c r="D312" s="115"/>
      <c r="E312" s="115"/>
      <c r="F312" s="115"/>
      <c r="G312" s="115"/>
    </row>
    <row r="313" spans="1:7" ht="12.75" customHeight="1">
      <c r="A313" s="115"/>
      <c r="B313" s="115"/>
      <c r="C313" s="115"/>
      <c r="D313" s="115"/>
      <c r="E313" s="115"/>
      <c r="F313" s="115"/>
      <c r="G313" s="115"/>
    </row>
    <row r="314" spans="1:7" ht="12.75" customHeight="1">
      <c r="A314" s="115"/>
      <c r="B314" s="115"/>
      <c r="C314" s="115"/>
      <c r="D314" s="115"/>
      <c r="E314" s="115"/>
      <c r="F314" s="115"/>
      <c r="G314" s="115"/>
    </row>
    <row r="315" spans="1:7" ht="12.75" customHeight="1">
      <c r="A315" s="115"/>
      <c r="B315" s="115"/>
      <c r="C315" s="115"/>
      <c r="D315" s="115"/>
      <c r="E315" s="115"/>
      <c r="F315" s="115"/>
      <c r="G315" s="115"/>
    </row>
    <row r="316" spans="1:7" ht="12.75" customHeight="1">
      <c r="A316" s="115"/>
      <c r="B316" s="115"/>
      <c r="C316" s="115"/>
      <c r="D316" s="115"/>
      <c r="E316" s="115"/>
      <c r="F316" s="115"/>
      <c r="G316" s="115"/>
    </row>
    <row r="317" spans="1:7" ht="12.75" customHeight="1">
      <c r="A317" s="115"/>
      <c r="B317" s="115"/>
      <c r="C317" s="115"/>
      <c r="D317" s="115"/>
      <c r="E317" s="115"/>
      <c r="F317" s="115"/>
      <c r="G317" s="115"/>
    </row>
    <row r="318" spans="1:7" ht="12.75" customHeight="1">
      <c r="A318" s="115"/>
      <c r="B318" s="115"/>
      <c r="C318" s="115"/>
      <c r="D318" s="115"/>
      <c r="E318" s="115"/>
      <c r="F318" s="115"/>
      <c r="G318" s="115"/>
    </row>
    <row r="319" spans="1:7" ht="12.75" customHeight="1">
      <c r="A319" s="115"/>
      <c r="B319" s="115"/>
      <c r="C319" s="115"/>
      <c r="D319" s="115"/>
      <c r="E319" s="115"/>
      <c r="F319" s="115"/>
      <c r="G319" s="115"/>
    </row>
    <row r="320" spans="1:7" ht="12.75" customHeight="1">
      <c r="A320" s="115"/>
      <c r="B320" s="115"/>
      <c r="C320" s="115"/>
      <c r="D320" s="115"/>
      <c r="E320" s="115"/>
      <c r="F320" s="115"/>
      <c r="G320" s="115"/>
    </row>
    <row r="321" spans="1:7" ht="12.75" customHeight="1">
      <c r="A321" s="115"/>
      <c r="B321" s="115"/>
      <c r="C321" s="115"/>
      <c r="D321" s="115"/>
      <c r="E321" s="115"/>
      <c r="F321" s="115"/>
      <c r="G321" s="115"/>
    </row>
    <row r="322" spans="1:7" ht="12.75" customHeight="1">
      <c r="A322" s="115"/>
      <c r="B322" s="115"/>
      <c r="C322" s="115"/>
      <c r="D322" s="115"/>
      <c r="E322" s="115"/>
      <c r="F322" s="115"/>
      <c r="G322" s="115"/>
    </row>
    <row r="323" spans="1:7" ht="12.75" customHeight="1">
      <c r="A323" s="115"/>
      <c r="B323" s="115"/>
      <c r="C323" s="115"/>
      <c r="D323" s="115"/>
      <c r="E323" s="115"/>
      <c r="F323" s="115"/>
      <c r="G323" s="115"/>
    </row>
    <row r="324" spans="1:7" ht="12.75" customHeight="1">
      <c r="A324" s="115"/>
      <c r="B324" s="115"/>
      <c r="C324" s="115"/>
      <c r="D324" s="115"/>
      <c r="E324" s="115"/>
      <c r="F324" s="115"/>
      <c r="G324" s="115"/>
    </row>
    <row r="325" spans="1:7" ht="12.75" customHeight="1">
      <c r="A325" s="115"/>
      <c r="B325" s="115"/>
      <c r="C325" s="115"/>
      <c r="D325" s="115"/>
      <c r="E325" s="115"/>
      <c r="F325" s="115"/>
      <c r="G325" s="115"/>
    </row>
    <row r="326" spans="1:7" ht="12.75" customHeight="1">
      <c r="A326" s="115"/>
      <c r="B326" s="115"/>
      <c r="C326" s="115"/>
      <c r="D326" s="115"/>
      <c r="E326" s="115"/>
      <c r="F326" s="115"/>
      <c r="G326" s="115"/>
    </row>
    <row r="327" spans="1:7" ht="12.75" customHeight="1">
      <c r="A327" s="115"/>
      <c r="B327" s="115"/>
      <c r="C327" s="115"/>
      <c r="D327" s="115"/>
      <c r="E327" s="115"/>
      <c r="F327" s="115"/>
      <c r="G327" s="115"/>
    </row>
    <row r="328" spans="1:7" ht="12.75" customHeight="1">
      <c r="A328" s="115"/>
      <c r="B328" s="115"/>
      <c r="C328" s="115"/>
      <c r="D328" s="115"/>
      <c r="E328" s="115"/>
      <c r="F328" s="115"/>
      <c r="G328" s="115"/>
    </row>
    <row r="329" spans="1:7" ht="12.75" customHeight="1">
      <c r="A329" s="115"/>
      <c r="B329" s="115"/>
      <c r="C329" s="115"/>
      <c r="D329" s="115"/>
      <c r="E329" s="115"/>
      <c r="F329" s="115"/>
      <c r="G329" s="115"/>
    </row>
    <row r="330" spans="1:7" ht="12.75" customHeight="1">
      <c r="A330" s="115"/>
      <c r="B330" s="115"/>
      <c r="C330" s="115"/>
      <c r="D330" s="115"/>
      <c r="E330" s="115"/>
      <c r="F330" s="115"/>
      <c r="G330" s="115"/>
    </row>
    <row r="331" spans="1:7" ht="12.75" customHeight="1">
      <c r="A331" s="115"/>
      <c r="B331" s="115"/>
      <c r="C331" s="115"/>
      <c r="D331" s="115"/>
      <c r="E331" s="115"/>
      <c r="F331" s="115"/>
      <c r="G331" s="115"/>
    </row>
    <row r="332" spans="1:7" ht="12.75" customHeight="1">
      <c r="A332" s="115"/>
      <c r="B332" s="115"/>
      <c r="C332" s="115"/>
      <c r="D332" s="115"/>
      <c r="E332" s="115"/>
      <c r="F332" s="115"/>
      <c r="G332" s="115"/>
    </row>
    <row r="333" spans="1:7" ht="12.75" customHeight="1">
      <c r="A333" s="115"/>
      <c r="B333" s="115"/>
      <c r="C333" s="115"/>
      <c r="D333" s="115"/>
      <c r="E333" s="115"/>
      <c r="F333" s="115"/>
      <c r="G333" s="115"/>
    </row>
    <row r="334" spans="1:7" ht="12.75" customHeight="1">
      <c r="A334" s="115"/>
      <c r="B334" s="115"/>
      <c r="C334" s="115"/>
      <c r="D334" s="115"/>
      <c r="E334" s="115"/>
      <c r="F334" s="115"/>
      <c r="G334" s="115"/>
    </row>
    <row r="335" spans="1:7" ht="12.75" customHeight="1">
      <c r="A335" s="115"/>
      <c r="B335" s="115"/>
      <c r="C335" s="115"/>
      <c r="D335" s="115"/>
      <c r="E335" s="115"/>
      <c r="F335" s="115"/>
      <c r="G335" s="115"/>
    </row>
    <row r="336" spans="1:7" ht="12.75" customHeight="1">
      <c r="A336" s="115"/>
      <c r="B336" s="115"/>
      <c r="C336" s="115"/>
      <c r="D336" s="115"/>
      <c r="E336" s="115"/>
      <c r="F336" s="115"/>
      <c r="G336" s="115"/>
    </row>
    <row r="337" spans="1:7" ht="12.75" customHeight="1">
      <c r="A337" s="115"/>
      <c r="B337" s="115"/>
      <c r="C337" s="115"/>
      <c r="D337" s="115"/>
      <c r="E337" s="115"/>
      <c r="F337" s="115"/>
      <c r="G337" s="115"/>
    </row>
    <row r="338" spans="1:7" ht="12.75" customHeight="1">
      <c r="A338" s="115"/>
      <c r="B338" s="115"/>
      <c r="C338" s="115"/>
      <c r="D338" s="115"/>
      <c r="E338" s="115"/>
      <c r="F338" s="115"/>
      <c r="G338" s="115"/>
    </row>
    <row r="339" spans="1:7" ht="12.75" customHeight="1">
      <c r="A339" s="115"/>
      <c r="B339" s="115"/>
      <c r="C339" s="115"/>
      <c r="D339" s="115"/>
      <c r="E339" s="115"/>
      <c r="F339" s="115"/>
      <c r="G339" s="115"/>
    </row>
    <row r="340" spans="1:7" ht="12.75" customHeight="1">
      <c r="A340" s="115"/>
      <c r="B340" s="115"/>
      <c r="C340" s="115"/>
      <c r="D340" s="115"/>
      <c r="E340" s="115"/>
      <c r="F340" s="115"/>
      <c r="G340" s="115"/>
    </row>
    <row r="341" spans="1:7" ht="12.75" customHeight="1">
      <c r="A341" s="115"/>
      <c r="B341" s="115"/>
      <c r="C341" s="115"/>
      <c r="D341" s="115"/>
      <c r="E341" s="115"/>
      <c r="F341" s="115"/>
      <c r="G341" s="115"/>
    </row>
    <row r="342" spans="1:7" ht="12.75" customHeight="1">
      <c r="A342" s="115"/>
      <c r="B342" s="115"/>
      <c r="C342" s="115"/>
      <c r="D342" s="115"/>
      <c r="E342" s="115"/>
      <c r="F342" s="115"/>
      <c r="G342" s="115"/>
    </row>
    <row r="343" spans="1:7" ht="12.75" customHeight="1">
      <c r="A343" s="115"/>
      <c r="B343" s="115"/>
      <c r="C343" s="115"/>
      <c r="D343" s="115"/>
      <c r="E343" s="115"/>
      <c r="F343" s="115"/>
      <c r="G343" s="115"/>
    </row>
    <row r="344" spans="1:7" ht="12.75" customHeight="1">
      <c r="A344" s="115"/>
      <c r="B344" s="115"/>
      <c r="C344" s="115"/>
      <c r="D344" s="115"/>
      <c r="E344" s="115"/>
      <c r="F344" s="115"/>
      <c r="G344" s="115"/>
    </row>
    <row r="345" spans="1:7" ht="12.75" customHeight="1">
      <c r="A345" s="115"/>
      <c r="B345" s="115"/>
      <c r="C345" s="115"/>
      <c r="D345" s="115"/>
      <c r="E345" s="115"/>
      <c r="F345" s="115"/>
      <c r="G345" s="115"/>
    </row>
    <row r="346" spans="1:7" ht="12.75" customHeight="1">
      <c r="A346" s="115"/>
      <c r="B346" s="115"/>
      <c r="C346" s="115"/>
      <c r="D346" s="115"/>
      <c r="E346" s="115"/>
      <c r="F346" s="115"/>
      <c r="G346" s="115"/>
    </row>
    <row r="347" spans="1:7" ht="12.75" customHeight="1">
      <c r="A347" s="115"/>
      <c r="B347" s="115"/>
      <c r="C347" s="115"/>
      <c r="D347" s="115"/>
      <c r="E347" s="115"/>
      <c r="F347" s="115"/>
      <c r="G347" s="115"/>
    </row>
    <row r="348" spans="1:7" ht="12.75" customHeight="1">
      <c r="A348" s="115"/>
      <c r="B348" s="115"/>
      <c r="C348" s="115"/>
      <c r="D348" s="115"/>
      <c r="E348" s="115"/>
      <c r="F348" s="115"/>
      <c r="G348" s="115"/>
    </row>
    <row r="349" spans="1:7" ht="12.75" customHeight="1">
      <c r="A349" s="115"/>
      <c r="B349" s="115"/>
      <c r="C349" s="115"/>
      <c r="D349" s="115"/>
      <c r="E349" s="115"/>
      <c r="F349" s="115"/>
      <c r="G349" s="115"/>
    </row>
    <row r="350" spans="1:7" ht="12.75" customHeight="1">
      <c r="A350" s="115"/>
      <c r="B350" s="115"/>
      <c r="C350" s="115"/>
      <c r="D350" s="115"/>
      <c r="E350" s="115"/>
      <c r="F350" s="115"/>
      <c r="G350" s="115"/>
    </row>
    <row r="351" spans="1:7" ht="12.75" customHeight="1">
      <c r="A351" s="115"/>
      <c r="B351" s="115"/>
      <c r="C351" s="115"/>
      <c r="D351" s="115"/>
      <c r="E351" s="115"/>
      <c r="F351" s="115"/>
      <c r="G351" s="115"/>
    </row>
    <row r="352" spans="1:7" ht="12.75" customHeight="1">
      <c r="A352" s="115"/>
      <c r="B352" s="115"/>
      <c r="C352" s="115"/>
      <c r="D352" s="115"/>
      <c r="E352" s="115"/>
      <c r="F352" s="115"/>
      <c r="G352" s="115"/>
    </row>
    <row r="353" spans="1:7" ht="12.75" customHeight="1">
      <c r="A353" s="115"/>
      <c r="B353" s="115"/>
      <c r="C353" s="115"/>
      <c r="D353" s="115"/>
      <c r="E353" s="115"/>
      <c r="F353" s="115"/>
      <c r="G353" s="115"/>
    </row>
    <row r="354" spans="1:7" ht="12.75" customHeight="1">
      <c r="A354" s="115"/>
      <c r="B354" s="115"/>
      <c r="C354" s="115"/>
      <c r="D354" s="115"/>
      <c r="E354" s="115"/>
      <c r="F354" s="115"/>
      <c r="G354" s="115"/>
    </row>
    <row r="355" spans="1:7" ht="12.75" customHeight="1">
      <c r="A355" s="115"/>
      <c r="B355" s="115"/>
      <c r="C355" s="115"/>
      <c r="D355" s="115"/>
      <c r="E355" s="115"/>
      <c r="F355" s="115"/>
      <c r="G355" s="115"/>
    </row>
    <row r="356" spans="1:7" ht="12.75" customHeight="1">
      <c r="A356" s="115"/>
      <c r="B356" s="115"/>
      <c r="C356" s="115"/>
      <c r="D356" s="115"/>
      <c r="E356" s="115"/>
      <c r="F356" s="115"/>
      <c r="G356" s="115"/>
    </row>
    <row r="357" spans="1:7" ht="12.75" customHeight="1">
      <c r="A357" s="115"/>
      <c r="B357" s="115"/>
      <c r="C357" s="115"/>
      <c r="D357" s="115"/>
      <c r="E357" s="115"/>
      <c r="F357" s="115"/>
      <c r="G357" s="115"/>
    </row>
    <row r="358" spans="1:7" ht="12.75" customHeight="1">
      <c r="A358" s="115"/>
      <c r="B358" s="115"/>
      <c r="C358" s="115"/>
      <c r="D358" s="115"/>
      <c r="E358" s="115"/>
      <c r="F358" s="115"/>
      <c r="G358" s="115"/>
    </row>
    <row r="359" spans="1:7" ht="12.75" customHeight="1">
      <c r="A359" s="115"/>
      <c r="B359" s="115"/>
      <c r="C359" s="115"/>
      <c r="D359" s="115"/>
      <c r="E359" s="115"/>
      <c r="F359" s="115"/>
      <c r="G359" s="115"/>
    </row>
    <row r="360" spans="1:7" ht="12.75" customHeight="1">
      <c r="A360" s="115"/>
      <c r="B360" s="115"/>
      <c r="C360" s="115"/>
      <c r="D360" s="115"/>
      <c r="E360" s="115"/>
      <c r="F360" s="115"/>
      <c r="G360" s="115"/>
    </row>
    <row r="361" spans="1:7" ht="12.75" customHeight="1">
      <c r="A361" s="115"/>
      <c r="B361" s="115"/>
      <c r="C361" s="115"/>
      <c r="D361" s="115"/>
      <c r="E361" s="115"/>
      <c r="F361" s="115"/>
      <c r="G361" s="115"/>
    </row>
    <row r="362" spans="1:7" ht="12.75" customHeight="1">
      <c r="A362" s="115"/>
      <c r="B362" s="115"/>
      <c r="C362" s="115"/>
      <c r="D362" s="115"/>
      <c r="E362" s="115"/>
      <c r="F362" s="115"/>
      <c r="G362" s="115"/>
    </row>
    <row r="363" spans="1:7" ht="12.75" customHeight="1">
      <c r="A363" s="115"/>
      <c r="B363" s="115"/>
      <c r="C363" s="115"/>
      <c r="D363" s="115"/>
      <c r="E363" s="115"/>
      <c r="F363" s="115"/>
      <c r="G363" s="115"/>
    </row>
    <row r="364" spans="1:7" ht="12.75" customHeight="1">
      <c r="A364" s="115"/>
      <c r="B364" s="115"/>
      <c r="C364" s="115"/>
      <c r="D364" s="115"/>
      <c r="E364" s="115"/>
      <c r="F364" s="115"/>
      <c r="G364" s="115"/>
    </row>
    <row r="365" spans="1:7" ht="12.75" customHeight="1">
      <c r="A365" s="115"/>
      <c r="B365" s="115"/>
      <c r="C365" s="115"/>
      <c r="D365" s="115"/>
      <c r="E365" s="115"/>
      <c r="F365" s="115"/>
      <c r="G365" s="115"/>
    </row>
    <row r="366" spans="1:7" ht="12.75" customHeight="1">
      <c r="A366" s="115"/>
      <c r="B366" s="115"/>
      <c r="C366" s="115"/>
      <c r="D366" s="115"/>
      <c r="E366" s="115"/>
      <c r="F366" s="115"/>
      <c r="G366" s="115"/>
    </row>
    <row r="367" spans="1:7" ht="12.75" customHeight="1">
      <c r="A367" s="115"/>
      <c r="B367" s="115"/>
      <c r="C367" s="115"/>
      <c r="D367" s="115"/>
      <c r="E367" s="115"/>
      <c r="F367" s="115"/>
      <c r="G367" s="115"/>
    </row>
    <row r="368" spans="1:7" ht="12.75" customHeight="1">
      <c r="A368" s="115"/>
      <c r="B368" s="115"/>
      <c r="C368" s="115"/>
      <c r="D368" s="115"/>
      <c r="E368" s="115"/>
      <c r="F368" s="115"/>
      <c r="G368" s="115"/>
    </row>
    <row r="369" spans="1:7" ht="12.75" customHeight="1">
      <c r="A369" s="115"/>
      <c r="B369" s="115"/>
      <c r="C369" s="115"/>
      <c r="D369" s="115"/>
      <c r="E369" s="115"/>
      <c r="F369" s="115"/>
      <c r="G369" s="115"/>
    </row>
    <row r="370" spans="1:7" ht="12.75" customHeight="1">
      <c r="A370" s="115"/>
      <c r="B370" s="115"/>
      <c r="C370" s="115"/>
      <c r="D370" s="115"/>
      <c r="E370" s="115"/>
      <c r="F370" s="115"/>
      <c r="G370" s="115"/>
    </row>
    <row r="371" spans="1:7" ht="12.75" customHeight="1">
      <c r="A371" s="115"/>
      <c r="B371" s="115"/>
      <c r="C371" s="115"/>
      <c r="D371" s="115"/>
      <c r="E371" s="115"/>
      <c r="F371" s="115"/>
      <c r="G371" s="115"/>
    </row>
    <row r="372" spans="1:7" ht="12.75" customHeight="1">
      <c r="A372" s="115"/>
      <c r="B372" s="115"/>
      <c r="C372" s="115"/>
      <c r="D372" s="115"/>
      <c r="E372" s="115"/>
      <c r="F372" s="115"/>
      <c r="G372" s="115"/>
    </row>
    <row r="373" spans="1:7" ht="12.75" customHeight="1">
      <c r="A373" s="115"/>
      <c r="B373" s="115"/>
      <c r="C373" s="115"/>
      <c r="D373" s="115"/>
      <c r="E373" s="115"/>
      <c r="F373" s="115"/>
      <c r="G373" s="115"/>
    </row>
    <row r="374" spans="1:7" ht="12.75" customHeight="1">
      <c r="A374" s="115"/>
      <c r="B374" s="115"/>
      <c r="C374" s="115"/>
      <c r="D374" s="115"/>
      <c r="E374" s="115"/>
      <c r="F374" s="115"/>
      <c r="G374" s="115"/>
    </row>
    <row r="375" spans="1:7" ht="12.75" customHeight="1">
      <c r="A375" s="115"/>
      <c r="B375" s="115"/>
      <c r="C375" s="115"/>
      <c r="D375" s="115"/>
      <c r="E375" s="115"/>
      <c r="F375" s="115"/>
      <c r="G375" s="115"/>
    </row>
    <row r="376" spans="1:7" ht="12.75" customHeight="1">
      <c r="A376" s="115"/>
      <c r="B376" s="115"/>
      <c r="C376" s="115"/>
      <c r="D376" s="115"/>
      <c r="E376" s="115"/>
      <c r="F376" s="115"/>
      <c r="G376" s="115"/>
    </row>
    <row r="377" spans="1:7" ht="12.75" customHeight="1">
      <c r="A377" s="115"/>
      <c r="B377" s="115"/>
      <c r="C377" s="115"/>
      <c r="D377" s="115"/>
      <c r="E377" s="115"/>
      <c r="F377" s="115"/>
      <c r="G377" s="115"/>
    </row>
    <row r="378" spans="1:7" ht="12.75" customHeight="1">
      <c r="A378" s="115"/>
      <c r="B378" s="115"/>
      <c r="C378" s="115"/>
      <c r="D378" s="115"/>
      <c r="E378" s="115"/>
      <c r="F378" s="115"/>
      <c r="G378" s="115"/>
    </row>
    <row r="379" spans="1:7" ht="12.75" customHeight="1">
      <c r="A379" s="115"/>
      <c r="B379" s="115"/>
      <c r="C379" s="115"/>
      <c r="D379" s="115"/>
      <c r="E379" s="115"/>
      <c r="F379" s="115"/>
      <c r="G379" s="115"/>
    </row>
    <row r="380" spans="1:7" ht="12.75" customHeight="1">
      <c r="A380" s="115"/>
      <c r="B380" s="115"/>
      <c r="C380" s="115"/>
      <c r="D380" s="115"/>
      <c r="E380" s="115"/>
      <c r="F380" s="115"/>
      <c r="G380" s="115"/>
    </row>
    <row r="381" spans="1:7" ht="12.75" customHeight="1">
      <c r="A381" s="115"/>
      <c r="B381" s="115"/>
      <c r="C381" s="115"/>
      <c r="D381" s="115"/>
      <c r="E381" s="115"/>
      <c r="F381" s="115"/>
      <c r="G381" s="115"/>
    </row>
    <row r="382" spans="1:7" ht="12.75" customHeight="1">
      <c r="A382" s="115"/>
      <c r="B382" s="115"/>
      <c r="C382" s="115"/>
      <c r="D382" s="115"/>
      <c r="E382" s="115"/>
      <c r="F382" s="115"/>
      <c r="G382" s="115"/>
    </row>
    <row r="383" spans="1:7" ht="12.75" customHeight="1">
      <c r="A383" s="115"/>
      <c r="B383" s="115"/>
      <c r="C383" s="115"/>
      <c r="D383" s="115"/>
      <c r="E383" s="115"/>
      <c r="F383" s="115"/>
      <c r="G383" s="115"/>
    </row>
    <row r="384" spans="1:7" ht="12.75" customHeight="1">
      <c r="A384" s="115"/>
      <c r="B384" s="115"/>
      <c r="C384" s="115"/>
      <c r="D384" s="115"/>
      <c r="E384" s="115"/>
      <c r="F384" s="115"/>
      <c r="G384" s="115"/>
    </row>
    <row r="385" spans="1:7" ht="12.75" customHeight="1">
      <c r="A385" s="115"/>
      <c r="B385" s="115"/>
      <c r="C385" s="115"/>
      <c r="D385" s="115"/>
      <c r="E385" s="115"/>
      <c r="F385" s="115"/>
      <c r="G385" s="115"/>
    </row>
    <row r="386" spans="1:7" ht="12.75" customHeight="1">
      <c r="A386" s="115"/>
      <c r="B386" s="115"/>
      <c r="C386" s="115"/>
      <c r="D386" s="115"/>
      <c r="E386" s="115"/>
      <c r="F386" s="115"/>
      <c r="G386" s="115"/>
    </row>
    <row r="387" spans="1:7" ht="12.75" customHeight="1">
      <c r="A387" s="115"/>
      <c r="B387" s="115"/>
      <c r="C387" s="115"/>
      <c r="D387" s="115"/>
      <c r="E387" s="115"/>
      <c r="F387" s="115"/>
      <c r="G387" s="115"/>
    </row>
    <row r="388" spans="1:7" ht="12.75" customHeight="1">
      <c r="A388" s="115"/>
      <c r="B388" s="115"/>
      <c r="C388" s="115"/>
      <c r="D388" s="115"/>
      <c r="E388" s="115"/>
      <c r="F388" s="115"/>
      <c r="G388" s="115"/>
    </row>
    <row r="389" spans="1:7" ht="12.75" customHeight="1">
      <c r="A389" s="115"/>
      <c r="B389" s="115"/>
      <c r="C389" s="115"/>
      <c r="D389" s="115"/>
      <c r="E389" s="115"/>
      <c r="F389" s="115"/>
      <c r="G389" s="115"/>
    </row>
    <row r="390" spans="1:7" ht="12.75" customHeight="1">
      <c r="A390" s="115"/>
      <c r="B390" s="115"/>
      <c r="C390" s="115"/>
      <c r="D390" s="115"/>
      <c r="E390" s="115"/>
      <c r="F390" s="115"/>
      <c r="G390" s="115"/>
    </row>
    <row r="391" spans="1:7" ht="12.75" customHeight="1">
      <c r="A391" s="115"/>
      <c r="B391" s="115"/>
      <c r="C391" s="115"/>
      <c r="D391" s="115"/>
      <c r="E391" s="115"/>
      <c r="F391" s="115"/>
      <c r="G391" s="115"/>
    </row>
    <row r="392" spans="1:7" ht="12.75" customHeight="1">
      <c r="A392" s="115"/>
      <c r="B392" s="115"/>
      <c r="C392" s="115"/>
      <c r="D392" s="115"/>
      <c r="E392" s="115"/>
      <c r="F392" s="115"/>
      <c r="G392" s="115"/>
    </row>
    <row r="393" spans="1:7" ht="12.75" customHeight="1">
      <c r="A393" s="115"/>
      <c r="B393" s="115"/>
      <c r="C393" s="115"/>
      <c r="D393" s="115"/>
      <c r="E393" s="115"/>
      <c r="F393" s="115"/>
      <c r="G393" s="115"/>
    </row>
    <row r="394" spans="1:7" ht="12.75" customHeight="1">
      <c r="A394" s="115"/>
      <c r="B394" s="115"/>
      <c r="C394" s="115"/>
      <c r="D394" s="115"/>
      <c r="E394" s="115"/>
      <c r="F394" s="115"/>
      <c r="G394" s="115"/>
    </row>
    <row r="395" spans="1:7" ht="12.75" customHeight="1">
      <c r="A395" s="115"/>
      <c r="B395" s="115"/>
      <c r="C395" s="115"/>
      <c r="D395" s="115"/>
      <c r="E395" s="115"/>
      <c r="F395" s="115"/>
      <c r="G395" s="115"/>
    </row>
    <row r="396" spans="1:7" ht="12.75" customHeight="1">
      <c r="A396" s="115"/>
      <c r="B396" s="115"/>
      <c r="C396" s="115"/>
      <c r="D396" s="115"/>
      <c r="E396" s="115"/>
      <c r="F396" s="115"/>
      <c r="G396" s="115"/>
    </row>
    <row r="397" spans="1:7" ht="12.75" customHeight="1">
      <c r="A397" s="115"/>
      <c r="B397" s="115"/>
      <c r="C397" s="115"/>
      <c r="D397" s="115"/>
      <c r="E397" s="115"/>
      <c r="F397" s="115"/>
      <c r="G397" s="115"/>
    </row>
    <row r="398" spans="1:7" ht="12.75" customHeight="1">
      <c r="A398" s="115"/>
      <c r="B398" s="115"/>
      <c r="C398" s="115"/>
      <c r="D398" s="115"/>
      <c r="E398" s="115"/>
      <c r="F398" s="115"/>
      <c r="G398" s="115"/>
    </row>
    <row r="399" spans="1:7" ht="12.75" customHeight="1">
      <c r="A399" s="115"/>
      <c r="B399" s="115"/>
      <c r="C399" s="115"/>
      <c r="D399" s="115"/>
      <c r="E399" s="115"/>
      <c r="F399" s="115"/>
      <c r="G399" s="115"/>
    </row>
    <row r="400" spans="1:7" ht="12.75" customHeight="1">
      <c r="A400" s="115"/>
      <c r="B400" s="115"/>
      <c r="C400" s="115"/>
      <c r="D400" s="115"/>
      <c r="E400" s="115"/>
      <c r="F400" s="115"/>
      <c r="G400" s="115"/>
    </row>
    <row r="401" spans="1:7" ht="12.75" customHeight="1">
      <c r="A401" s="115"/>
      <c r="B401" s="115"/>
      <c r="C401" s="115"/>
      <c r="D401" s="115"/>
      <c r="E401" s="115"/>
      <c r="F401" s="115"/>
      <c r="G401" s="115"/>
    </row>
    <row r="402" spans="1:7" ht="12.75" customHeight="1">
      <c r="A402" s="115"/>
      <c r="B402" s="115"/>
      <c r="C402" s="115"/>
      <c r="D402" s="115"/>
      <c r="E402" s="115"/>
      <c r="F402" s="115"/>
      <c r="G402" s="115"/>
    </row>
    <row r="403" spans="1:7" ht="12.75" customHeight="1">
      <c r="A403" s="115"/>
      <c r="B403" s="115"/>
      <c r="C403" s="115"/>
      <c r="D403" s="115"/>
      <c r="E403" s="115"/>
      <c r="F403" s="115"/>
      <c r="G403" s="115"/>
    </row>
    <row r="404" spans="1:7" ht="12.75" customHeight="1">
      <c r="A404" s="115"/>
      <c r="B404" s="115"/>
      <c r="C404" s="115"/>
      <c r="D404" s="115"/>
      <c r="E404" s="115"/>
      <c r="F404" s="115"/>
      <c r="G404" s="115"/>
    </row>
    <row r="405" spans="1:7" ht="12.75" customHeight="1">
      <c r="A405" s="115"/>
      <c r="B405" s="115"/>
      <c r="C405" s="115"/>
      <c r="D405" s="115"/>
      <c r="E405" s="115"/>
      <c r="F405" s="115"/>
      <c r="G405" s="115"/>
    </row>
    <row r="406" spans="1:7" ht="12.75" customHeight="1">
      <c r="A406" s="115"/>
      <c r="B406" s="115"/>
      <c r="C406" s="115"/>
      <c r="D406" s="115"/>
      <c r="E406" s="115"/>
      <c r="F406" s="115"/>
      <c r="G406" s="115"/>
    </row>
    <row r="407" spans="1:7" ht="12.75" customHeight="1">
      <c r="A407" s="115"/>
      <c r="B407" s="115"/>
      <c r="C407" s="115"/>
      <c r="D407" s="115"/>
      <c r="E407" s="115"/>
      <c r="F407" s="115"/>
      <c r="G407" s="115"/>
    </row>
    <row r="408" spans="1:7" ht="12.75" customHeight="1">
      <c r="A408" s="115"/>
      <c r="B408" s="115"/>
      <c r="C408" s="115"/>
      <c r="D408" s="115"/>
      <c r="E408" s="115"/>
      <c r="F408" s="115"/>
      <c r="G408" s="115"/>
    </row>
    <row r="409" spans="1:7" ht="12.75" customHeight="1">
      <c r="A409" s="115"/>
      <c r="B409" s="115"/>
      <c r="C409" s="115"/>
      <c r="D409" s="115"/>
      <c r="E409" s="115"/>
      <c r="F409" s="115"/>
      <c r="G409" s="115"/>
    </row>
    <row r="410" spans="1:7" ht="12.75" customHeight="1">
      <c r="A410" s="115"/>
      <c r="B410" s="115"/>
      <c r="C410" s="115"/>
      <c r="D410" s="115"/>
      <c r="E410" s="115"/>
      <c r="F410" s="115"/>
      <c r="G410" s="115"/>
    </row>
    <row r="411" spans="1:7" ht="12.75" customHeight="1">
      <c r="A411" s="115"/>
      <c r="B411" s="115"/>
      <c r="C411" s="115"/>
      <c r="D411" s="115"/>
      <c r="E411" s="115"/>
      <c r="F411" s="115"/>
      <c r="G411" s="115"/>
    </row>
    <row r="412" spans="1:7" ht="12.75" customHeight="1">
      <c r="A412" s="115"/>
      <c r="B412" s="115"/>
      <c r="C412" s="115"/>
      <c r="D412" s="115"/>
      <c r="E412" s="115"/>
      <c r="F412" s="115"/>
      <c r="G412" s="115"/>
    </row>
    <row r="413" spans="1:7" ht="12.75" customHeight="1">
      <c r="A413" s="115"/>
      <c r="B413" s="115"/>
      <c r="C413" s="115"/>
      <c r="D413" s="115"/>
      <c r="E413" s="115"/>
      <c r="F413" s="115"/>
      <c r="G413" s="115"/>
    </row>
    <row r="414" spans="1:7" ht="12.75" customHeight="1">
      <c r="A414" s="115"/>
      <c r="B414" s="115"/>
      <c r="C414" s="115"/>
      <c r="D414" s="115"/>
      <c r="E414" s="115"/>
      <c r="F414" s="115"/>
      <c r="G414" s="115"/>
    </row>
    <row r="415" spans="1:7" ht="12.75" customHeight="1">
      <c r="A415" s="115"/>
      <c r="B415" s="115"/>
      <c r="C415" s="115"/>
      <c r="D415" s="115"/>
      <c r="E415" s="115"/>
      <c r="F415" s="115"/>
      <c r="G415" s="115"/>
    </row>
    <row r="416" spans="1:7" ht="12.75" customHeight="1">
      <c r="A416" s="115"/>
      <c r="B416" s="115"/>
      <c r="C416" s="115"/>
      <c r="D416" s="115"/>
      <c r="E416" s="115"/>
      <c r="F416" s="115"/>
      <c r="G416" s="115"/>
    </row>
    <row r="417" spans="1:7" ht="12.75" customHeight="1">
      <c r="A417" s="115"/>
      <c r="B417" s="115"/>
      <c r="C417" s="115"/>
      <c r="D417" s="115"/>
      <c r="E417" s="115"/>
      <c r="F417" s="115"/>
      <c r="G417" s="115"/>
    </row>
    <row r="418" spans="1:7" ht="12.75" customHeight="1">
      <c r="A418" s="115"/>
      <c r="B418" s="115"/>
      <c r="C418" s="115"/>
      <c r="D418" s="115"/>
      <c r="E418" s="115"/>
      <c r="F418" s="115"/>
      <c r="G418" s="115"/>
    </row>
    <row r="419" spans="1:7" ht="12.75" customHeight="1">
      <c r="A419" s="115"/>
      <c r="B419" s="115"/>
      <c r="C419" s="115"/>
      <c r="D419" s="115"/>
      <c r="E419" s="115"/>
      <c r="F419" s="115"/>
      <c r="G419" s="115"/>
    </row>
    <row r="420" spans="1:7" ht="12.75" customHeight="1">
      <c r="A420" s="115"/>
      <c r="B420" s="115"/>
      <c r="C420" s="115"/>
      <c r="D420" s="115"/>
      <c r="E420" s="115"/>
      <c r="F420" s="115"/>
      <c r="G420" s="115"/>
    </row>
    <row r="421" spans="1:7" ht="12.75" customHeight="1">
      <c r="A421" s="115"/>
      <c r="B421" s="115"/>
      <c r="C421" s="115"/>
      <c r="D421" s="115"/>
      <c r="E421" s="115"/>
      <c r="F421" s="115"/>
      <c r="G421" s="115"/>
    </row>
    <row r="422" spans="1:7" ht="12.75" customHeight="1">
      <c r="A422" s="115"/>
      <c r="B422" s="115"/>
      <c r="C422" s="115"/>
      <c r="D422" s="115"/>
      <c r="E422" s="115"/>
      <c r="F422" s="115"/>
      <c r="G422" s="115"/>
    </row>
    <row r="423" spans="1:7" ht="12.75" customHeight="1">
      <c r="A423" s="115"/>
      <c r="B423" s="115"/>
      <c r="C423" s="115"/>
      <c r="D423" s="115"/>
      <c r="E423" s="115"/>
      <c r="F423" s="115"/>
      <c r="G423" s="115"/>
    </row>
    <row r="424" spans="1:7" ht="12.75" customHeight="1">
      <c r="A424" s="115"/>
      <c r="B424" s="115"/>
      <c r="C424" s="115"/>
      <c r="D424" s="115"/>
      <c r="E424" s="115"/>
      <c r="F424" s="115"/>
      <c r="G424" s="115"/>
    </row>
    <row r="425" spans="1:7" ht="12.75" customHeight="1">
      <c r="A425" s="115"/>
      <c r="B425" s="115"/>
      <c r="C425" s="115"/>
      <c r="D425" s="115"/>
      <c r="E425" s="115"/>
      <c r="F425" s="115"/>
      <c r="G425" s="115"/>
    </row>
    <row r="426" spans="1:7" ht="12.75" customHeight="1">
      <c r="A426" s="115"/>
      <c r="B426" s="115"/>
      <c r="C426" s="115"/>
      <c r="D426" s="115"/>
      <c r="E426" s="115"/>
      <c r="F426" s="115"/>
      <c r="G426" s="115"/>
    </row>
    <row r="427" spans="1:7" ht="12.75" customHeight="1">
      <c r="A427" s="115"/>
      <c r="B427" s="115"/>
      <c r="C427" s="115"/>
      <c r="D427" s="115"/>
      <c r="E427" s="115"/>
      <c r="F427" s="115"/>
      <c r="G427" s="115"/>
    </row>
    <row r="428" spans="1:7" ht="12.75" customHeight="1">
      <c r="A428" s="115"/>
      <c r="B428" s="115"/>
      <c r="C428" s="115"/>
      <c r="D428" s="115"/>
      <c r="E428" s="115"/>
      <c r="F428" s="115"/>
      <c r="G428" s="115"/>
    </row>
    <row r="429" spans="1:7" ht="12.75" customHeight="1">
      <c r="A429" s="115"/>
      <c r="B429" s="115"/>
      <c r="C429" s="115"/>
      <c r="D429" s="115"/>
      <c r="E429" s="115"/>
      <c r="F429" s="115"/>
      <c r="G429" s="115"/>
    </row>
    <row r="430" spans="1:7" ht="12.75" customHeight="1">
      <c r="A430" s="115"/>
      <c r="B430" s="115"/>
      <c r="C430" s="115"/>
      <c r="D430" s="115"/>
      <c r="E430" s="115"/>
      <c r="F430" s="115"/>
      <c r="G430" s="115"/>
    </row>
    <row r="431" spans="1:7" ht="12.75" customHeight="1">
      <c r="A431" s="115"/>
      <c r="B431" s="115"/>
      <c r="C431" s="115"/>
      <c r="D431" s="115"/>
      <c r="E431" s="115"/>
      <c r="F431" s="115"/>
      <c r="G431" s="115"/>
    </row>
    <row r="432" spans="1:7" ht="12.75" customHeight="1">
      <c r="A432" s="115"/>
      <c r="B432" s="115"/>
      <c r="C432" s="115"/>
      <c r="D432" s="115"/>
      <c r="E432" s="115"/>
      <c r="F432" s="115"/>
      <c r="G432" s="115"/>
    </row>
    <row r="433" spans="1:7" ht="12.75" customHeight="1">
      <c r="A433" s="115"/>
      <c r="B433" s="115"/>
      <c r="C433" s="115"/>
      <c r="D433" s="115"/>
      <c r="E433" s="115"/>
      <c r="F433" s="115"/>
      <c r="G433" s="115"/>
    </row>
    <row r="434" spans="1:7" ht="12.75" customHeight="1">
      <c r="A434" s="115"/>
      <c r="B434" s="115"/>
      <c r="C434" s="115"/>
      <c r="D434" s="115"/>
      <c r="E434" s="115"/>
      <c r="F434" s="115"/>
      <c r="G434" s="115"/>
    </row>
    <row r="435" spans="1:7" ht="12.75" customHeight="1">
      <c r="A435" s="115"/>
      <c r="B435" s="115"/>
      <c r="C435" s="115"/>
      <c r="D435" s="115"/>
      <c r="E435" s="115"/>
      <c r="F435" s="115"/>
      <c r="G435" s="115"/>
    </row>
    <row r="436" spans="1:7" ht="12.75" customHeight="1">
      <c r="A436" s="115"/>
      <c r="B436" s="115"/>
      <c r="C436" s="115"/>
      <c r="D436" s="115"/>
      <c r="E436" s="115"/>
      <c r="F436" s="115"/>
      <c r="G436" s="115"/>
    </row>
    <row r="437" spans="1:7" ht="12.75" customHeight="1">
      <c r="A437" s="115"/>
      <c r="B437" s="115"/>
      <c r="C437" s="115"/>
      <c r="D437" s="115"/>
      <c r="E437" s="115"/>
      <c r="F437" s="115"/>
      <c r="G437" s="115"/>
    </row>
    <row r="438" spans="1:7" ht="12.75" customHeight="1">
      <c r="A438" s="115"/>
      <c r="B438" s="115"/>
      <c r="C438" s="115"/>
      <c r="D438" s="115"/>
      <c r="E438" s="115"/>
      <c r="F438" s="115"/>
      <c r="G438" s="115"/>
    </row>
    <row r="439" spans="1:7" ht="12.75" customHeight="1">
      <c r="A439" s="115"/>
      <c r="B439" s="115"/>
      <c r="C439" s="115"/>
      <c r="D439" s="115"/>
      <c r="E439" s="115"/>
      <c r="F439" s="115"/>
      <c r="G439" s="115"/>
    </row>
    <row r="440" spans="1:7" ht="12.75" customHeight="1">
      <c r="A440" s="115"/>
      <c r="B440" s="115"/>
      <c r="C440" s="115"/>
      <c r="D440" s="115"/>
      <c r="E440" s="115"/>
      <c r="F440" s="115"/>
      <c r="G440" s="115"/>
    </row>
    <row r="441" spans="1:7" ht="12.75" customHeight="1">
      <c r="A441" s="115"/>
      <c r="B441" s="115"/>
      <c r="C441" s="115"/>
      <c r="D441" s="115"/>
      <c r="E441" s="115"/>
      <c r="F441" s="115"/>
      <c r="G441" s="115"/>
    </row>
    <row r="442" spans="1:7" ht="12.75" customHeight="1">
      <c r="A442" s="115"/>
      <c r="B442" s="115"/>
      <c r="C442" s="115"/>
      <c r="D442" s="115"/>
      <c r="E442" s="115"/>
      <c r="F442" s="115"/>
      <c r="G442" s="115"/>
    </row>
    <row r="443" spans="1:7" ht="12.75" customHeight="1">
      <c r="A443" s="115"/>
      <c r="B443" s="115"/>
      <c r="C443" s="115"/>
      <c r="D443" s="115"/>
      <c r="E443" s="115"/>
      <c r="F443" s="115"/>
      <c r="G443" s="115"/>
    </row>
    <row r="444" spans="1:7" ht="12.75" customHeight="1">
      <c r="A444" s="115"/>
      <c r="B444" s="115"/>
      <c r="C444" s="115"/>
      <c r="D444" s="115"/>
      <c r="E444" s="115"/>
      <c r="F444" s="115"/>
      <c r="G444" s="115"/>
    </row>
    <row r="445" spans="1:7" ht="12.75" customHeight="1">
      <c r="A445" s="115"/>
      <c r="B445" s="115"/>
      <c r="C445" s="115"/>
      <c r="D445" s="115"/>
      <c r="E445" s="115"/>
      <c r="F445" s="115"/>
      <c r="G445" s="115"/>
    </row>
    <row r="446" spans="1:7" ht="12.75" customHeight="1">
      <c r="A446" s="115"/>
      <c r="B446" s="115"/>
      <c r="C446" s="115"/>
      <c r="D446" s="115"/>
      <c r="E446" s="115"/>
      <c r="F446" s="115"/>
      <c r="G446" s="115"/>
    </row>
    <row r="447" spans="1:7" ht="12.75" customHeight="1">
      <c r="A447" s="115"/>
      <c r="B447" s="115"/>
      <c r="C447" s="115"/>
      <c r="D447" s="115"/>
      <c r="E447" s="115"/>
      <c r="F447" s="115"/>
      <c r="G447" s="115"/>
    </row>
    <row r="448" spans="1:7" ht="12.75" customHeight="1">
      <c r="A448" s="115"/>
      <c r="B448" s="115"/>
      <c r="C448" s="115"/>
      <c r="D448" s="115"/>
      <c r="E448" s="115"/>
      <c r="F448" s="115"/>
      <c r="G448" s="115"/>
    </row>
    <row r="449" spans="1:7" ht="12.75" customHeight="1">
      <c r="A449" s="115"/>
      <c r="B449" s="115"/>
      <c r="C449" s="115"/>
      <c r="D449" s="115"/>
      <c r="E449" s="115"/>
      <c r="F449" s="115"/>
      <c r="G449" s="115"/>
    </row>
    <row r="450" spans="1:7" ht="12.75" customHeight="1">
      <c r="A450" s="115"/>
      <c r="B450" s="115"/>
      <c r="C450" s="115"/>
      <c r="D450" s="115"/>
      <c r="E450" s="115"/>
      <c r="F450" s="115"/>
      <c r="G450" s="115"/>
    </row>
    <row r="451" spans="1:7" ht="12.75" customHeight="1">
      <c r="A451" s="115"/>
      <c r="B451" s="115"/>
      <c r="C451" s="115"/>
      <c r="D451" s="115"/>
      <c r="E451" s="115"/>
      <c r="F451" s="115"/>
      <c r="G451" s="115"/>
    </row>
    <row r="452" spans="1:7" ht="12.75" customHeight="1">
      <c r="A452" s="115"/>
      <c r="B452" s="115"/>
      <c r="C452" s="115"/>
      <c r="D452" s="115"/>
      <c r="E452" s="115"/>
      <c r="F452" s="115"/>
      <c r="G452" s="115"/>
    </row>
    <row r="453" spans="1:7" ht="12.75" customHeight="1">
      <c r="A453" s="115"/>
      <c r="B453" s="115"/>
      <c r="C453" s="115"/>
      <c r="D453" s="115"/>
      <c r="E453" s="115"/>
      <c r="F453" s="115"/>
      <c r="G453" s="115"/>
    </row>
    <row r="454" spans="1:7" ht="12.75" customHeight="1">
      <c r="A454" s="115"/>
      <c r="B454" s="115"/>
      <c r="C454" s="115"/>
      <c r="D454" s="115"/>
      <c r="E454" s="115"/>
      <c r="F454" s="115"/>
      <c r="G454" s="115"/>
    </row>
    <row r="455" spans="1:7" ht="12.75" customHeight="1">
      <c r="A455" s="115"/>
      <c r="B455" s="115"/>
      <c r="C455" s="115"/>
      <c r="D455" s="115"/>
      <c r="E455" s="115"/>
      <c r="F455" s="115"/>
      <c r="G455" s="115"/>
    </row>
    <row r="456" spans="1:7" ht="12.75" customHeight="1">
      <c r="A456" s="115"/>
      <c r="B456" s="115"/>
      <c r="C456" s="115"/>
      <c r="D456" s="115"/>
      <c r="E456" s="115"/>
      <c r="F456" s="115"/>
      <c r="G456" s="115"/>
    </row>
    <row r="457" spans="1:7" ht="12.75" customHeight="1">
      <c r="A457" s="115"/>
      <c r="B457" s="115"/>
      <c r="C457" s="115"/>
      <c r="D457" s="115"/>
      <c r="E457" s="115"/>
      <c r="F457" s="115"/>
      <c r="G457" s="115"/>
    </row>
    <row r="458" spans="1:7" ht="12.75" customHeight="1">
      <c r="A458" s="115"/>
      <c r="B458" s="115"/>
      <c r="C458" s="115"/>
      <c r="D458" s="115"/>
      <c r="E458" s="115"/>
      <c r="F458" s="115"/>
      <c r="G458" s="115"/>
    </row>
    <row r="459" spans="1:7" ht="12.75" customHeight="1">
      <c r="A459" s="115"/>
      <c r="B459" s="115"/>
      <c r="C459" s="115"/>
      <c r="D459" s="115"/>
      <c r="E459" s="115"/>
      <c r="F459" s="115"/>
      <c r="G459" s="115"/>
    </row>
    <row r="460" spans="1:7" ht="12.75" customHeight="1">
      <c r="A460" s="115"/>
      <c r="B460" s="115"/>
      <c r="C460" s="115"/>
      <c r="D460" s="115"/>
      <c r="E460" s="115"/>
      <c r="F460" s="115"/>
      <c r="G460" s="115"/>
    </row>
    <row r="461" spans="1:7" ht="12.75" customHeight="1">
      <c r="A461" s="115"/>
      <c r="B461" s="115"/>
      <c r="C461" s="115"/>
      <c r="D461" s="115"/>
      <c r="E461" s="115"/>
      <c r="F461" s="115"/>
      <c r="G461" s="115"/>
    </row>
    <row r="462" spans="1:7" ht="12.75" customHeight="1">
      <c r="A462" s="115"/>
      <c r="B462" s="115"/>
      <c r="C462" s="115"/>
      <c r="D462" s="115"/>
      <c r="E462" s="115"/>
      <c r="F462" s="115"/>
      <c r="G462" s="115"/>
    </row>
    <row r="463" spans="1:7" ht="12.75" customHeight="1">
      <c r="A463" s="115"/>
      <c r="B463" s="115"/>
      <c r="C463" s="115"/>
      <c r="D463" s="115"/>
      <c r="E463" s="115"/>
      <c r="F463" s="115"/>
      <c r="G463" s="115"/>
    </row>
    <row r="464" spans="1:7" ht="12.75" customHeight="1">
      <c r="A464" s="115"/>
      <c r="B464" s="115"/>
      <c r="C464" s="115"/>
      <c r="D464" s="115"/>
      <c r="E464" s="115"/>
      <c r="F464" s="115"/>
      <c r="G464" s="115"/>
    </row>
    <row r="465" spans="1:7" ht="12.75" customHeight="1">
      <c r="A465" s="115"/>
      <c r="B465" s="115"/>
      <c r="C465" s="115"/>
      <c r="D465" s="115"/>
      <c r="E465" s="115"/>
      <c r="F465" s="115"/>
      <c r="G465" s="115"/>
    </row>
    <row r="466" spans="1:7" ht="12.75" customHeight="1">
      <c r="A466" s="115"/>
      <c r="B466" s="115"/>
      <c r="C466" s="115"/>
      <c r="D466" s="115"/>
      <c r="E466" s="115"/>
      <c r="F466" s="115"/>
      <c r="G466" s="115"/>
    </row>
    <row r="467" spans="1:7" ht="12.75" customHeight="1">
      <c r="A467" s="115"/>
      <c r="B467" s="115"/>
      <c r="C467" s="115"/>
      <c r="D467" s="115"/>
      <c r="E467" s="115"/>
      <c r="F467" s="115"/>
      <c r="G467" s="115"/>
    </row>
    <row r="468" spans="1:7" ht="12.75" customHeight="1">
      <c r="A468" s="115"/>
      <c r="B468" s="115"/>
      <c r="C468" s="115"/>
      <c r="D468" s="115"/>
      <c r="E468" s="115"/>
      <c r="F468" s="115"/>
      <c r="G468" s="115"/>
    </row>
    <row r="469" spans="1:7" ht="12.75" customHeight="1">
      <c r="A469" s="115"/>
      <c r="B469" s="115"/>
      <c r="C469" s="115"/>
      <c r="D469" s="115"/>
      <c r="E469" s="115"/>
      <c r="F469" s="115"/>
      <c r="G469" s="115"/>
    </row>
    <row r="470" spans="1:7" ht="12.75" customHeight="1">
      <c r="A470" s="115"/>
      <c r="B470" s="115"/>
      <c r="C470" s="115"/>
      <c r="D470" s="115"/>
      <c r="E470" s="115"/>
      <c r="F470" s="115"/>
      <c r="G470" s="115"/>
    </row>
    <row r="471" spans="1:7" ht="12.75" customHeight="1">
      <c r="A471" s="115"/>
      <c r="B471" s="115"/>
      <c r="C471" s="115"/>
      <c r="D471" s="115"/>
      <c r="E471" s="115"/>
      <c r="F471" s="115"/>
      <c r="G471" s="115"/>
    </row>
    <row r="472" spans="1:7" ht="12.75" customHeight="1">
      <c r="A472" s="115"/>
      <c r="B472" s="115"/>
      <c r="C472" s="115"/>
      <c r="D472" s="115"/>
      <c r="E472" s="115"/>
      <c r="F472" s="115"/>
      <c r="G472" s="115"/>
    </row>
    <row r="473" spans="1:7" ht="12.75" customHeight="1">
      <c r="A473" s="115"/>
      <c r="B473" s="115"/>
      <c r="C473" s="115"/>
      <c r="D473" s="115"/>
      <c r="E473" s="115"/>
      <c r="F473" s="115"/>
      <c r="G473" s="115"/>
    </row>
    <row r="474" spans="1:7" ht="12.75" customHeight="1">
      <c r="A474" s="115"/>
      <c r="B474" s="115"/>
      <c r="C474" s="115"/>
      <c r="D474" s="115"/>
      <c r="E474" s="115"/>
      <c r="F474" s="115"/>
      <c r="G474" s="115"/>
    </row>
    <row r="475" spans="1:7" ht="12.75" customHeight="1">
      <c r="A475" s="115"/>
      <c r="B475" s="115"/>
      <c r="C475" s="115"/>
      <c r="D475" s="115"/>
      <c r="E475" s="115"/>
      <c r="F475" s="115"/>
      <c r="G475" s="115"/>
    </row>
    <row r="476" spans="1:7" ht="12.75" customHeight="1">
      <c r="A476" s="115"/>
      <c r="B476" s="115"/>
      <c r="C476" s="115"/>
      <c r="D476" s="115"/>
      <c r="E476" s="115"/>
      <c r="F476" s="115"/>
      <c r="G476" s="115"/>
    </row>
    <row r="477" spans="1:7" ht="12.75" customHeight="1">
      <c r="A477" s="115"/>
      <c r="B477" s="115"/>
      <c r="C477" s="115"/>
      <c r="D477" s="115"/>
      <c r="E477" s="115"/>
      <c r="F477" s="115"/>
      <c r="G477" s="115"/>
    </row>
    <row r="478" spans="1:7" ht="12.75" customHeight="1">
      <c r="A478" s="115"/>
      <c r="B478" s="115"/>
      <c r="C478" s="115"/>
      <c r="D478" s="115"/>
      <c r="E478" s="115"/>
      <c r="F478" s="115"/>
      <c r="G478" s="115"/>
    </row>
    <row r="479" spans="1:7" ht="12.75" customHeight="1">
      <c r="A479" s="115"/>
      <c r="B479" s="115"/>
      <c r="C479" s="115"/>
      <c r="D479" s="115"/>
      <c r="E479" s="115"/>
      <c r="F479" s="115"/>
      <c r="G479" s="115"/>
    </row>
    <row r="480" spans="1:7" ht="12.75" customHeight="1">
      <c r="A480" s="115"/>
      <c r="B480" s="115"/>
      <c r="C480" s="115"/>
      <c r="D480" s="115"/>
      <c r="E480" s="115"/>
      <c r="F480" s="115"/>
      <c r="G480" s="115"/>
    </row>
    <row r="481" spans="1:7" ht="12.75" customHeight="1">
      <c r="A481" s="115"/>
      <c r="B481" s="115"/>
      <c r="C481" s="115"/>
      <c r="D481" s="115"/>
      <c r="E481" s="115"/>
      <c r="F481" s="115"/>
      <c r="G481" s="115"/>
    </row>
    <row r="482" spans="1:7" ht="12.75" customHeight="1">
      <c r="A482" s="115"/>
      <c r="B482" s="115"/>
      <c r="C482" s="115"/>
      <c r="D482" s="115"/>
      <c r="E482" s="115"/>
      <c r="F482" s="115"/>
      <c r="G482" s="115"/>
    </row>
    <row r="483" spans="1:7" ht="12.75" customHeight="1">
      <c r="A483" s="115"/>
      <c r="B483" s="115"/>
      <c r="C483" s="115"/>
      <c r="D483" s="115"/>
      <c r="E483" s="115"/>
      <c r="F483" s="115"/>
      <c r="G483" s="115"/>
    </row>
    <row r="484" spans="1:7" ht="12.75" customHeight="1">
      <c r="A484" s="115"/>
      <c r="B484" s="115"/>
      <c r="C484" s="115"/>
      <c r="D484" s="115"/>
      <c r="E484" s="115"/>
      <c r="F484" s="115"/>
      <c r="G484" s="115"/>
    </row>
    <row r="485" spans="1:7" ht="12.75" customHeight="1">
      <c r="A485" s="115"/>
      <c r="B485" s="115"/>
      <c r="C485" s="115"/>
      <c r="D485" s="115"/>
      <c r="E485" s="115"/>
      <c r="F485" s="115"/>
      <c r="G485" s="115"/>
    </row>
    <row r="486" spans="1:7" ht="12.75" customHeight="1">
      <c r="A486" s="115"/>
      <c r="B486" s="115"/>
      <c r="C486" s="115"/>
      <c r="D486" s="115"/>
      <c r="E486" s="115"/>
      <c r="F486" s="115"/>
      <c r="G486" s="115"/>
    </row>
    <row r="487" spans="1:7" ht="12.75" customHeight="1">
      <c r="A487" s="115"/>
      <c r="B487" s="115"/>
      <c r="C487" s="115"/>
      <c r="D487" s="115"/>
      <c r="E487" s="115"/>
      <c r="F487" s="115"/>
      <c r="G487" s="115"/>
    </row>
    <row r="488" spans="1:7" ht="12.75" customHeight="1">
      <c r="A488" s="115"/>
      <c r="B488" s="115"/>
      <c r="C488" s="115"/>
      <c r="D488" s="115"/>
      <c r="E488" s="115"/>
      <c r="F488" s="115"/>
      <c r="G488" s="115"/>
    </row>
    <row r="489" spans="1:7" ht="12.75" customHeight="1">
      <c r="A489" s="115"/>
      <c r="B489" s="115"/>
      <c r="C489" s="115"/>
      <c r="D489" s="115"/>
      <c r="E489" s="115"/>
      <c r="F489" s="115"/>
      <c r="G489" s="115"/>
    </row>
    <row r="490" spans="1:7" ht="12.75" customHeight="1">
      <c r="A490" s="115"/>
      <c r="B490" s="115"/>
      <c r="C490" s="115"/>
      <c r="D490" s="115"/>
      <c r="E490" s="115"/>
      <c r="F490" s="115"/>
      <c r="G490" s="115"/>
    </row>
    <row r="491" spans="1:7" ht="12.75" customHeight="1">
      <c r="A491" s="115"/>
      <c r="B491" s="115"/>
      <c r="C491" s="115"/>
      <c r="D491" s="115"/>
      <c r="E491" s="115"/>
      <c r="F491" s="115"/>
      <c r="G491" s="115"/>
    </row>
    <row r="492" spans="1:7" ht="12.75" customHeight="1">
      <c r="A492" s="115"/>
      <c r="B492" s="115"/>
      <c r="C492" s="115"/>
      <c r="D492" s="115"/>
      <c r="E492" s="115"/>
      <c r="F492" s="115"/>
      <c r="G492" s="115"/>
    </row>
    <row r="493" spans="1:7" ht="12.75" customHeight="1">
      <c r="A493" s="115"/>
      <c r="B493" s="115"/>
      <c r="C493" s="115"/>
      <c r="D493" s="115"/>
      <c r="E493" s="115"/>
      <c r="F493" s="115"/>
      <c r="G493" s="115"/>
    </row>
    <row r="494" spans="1:7" ht="12.75" customHeight="1">
      <c r="A494" s="115"/>
      <c r="B494" s="115"/>
      <c r="C494" s="115"/>
      <c r="D494" s="115"/>
      <c r="E494" s="115"/>
      <c r="F494" s="115"/>
      <c r="G494" s="115"/>
    </row>
    <row r="495" spans="1:7" ht="12.75" customHeight="1">
      <c r="A495" s="115"/>
      <c r="B495" s="115"/>
      <c r="C495" s="115"/>
      <c r="D495" s="115"/>
      <c r="E495" s="115"/>
      <c r="F495" s="115"/>
      <c r="G495" s="115"/>
    </row>
    <row r="496" spans="1:7" ht="12.75" customHeight="1">
      <c r="A496" s="115"/>
      <c r="B496" s="115"/>
      <c r="C496" s="115"/>
      <c r="D496" s="115"/>
      <c r="E496" s="115"/>
      <c r="F496" s="115"/>
      <c r="G496" s="115"/>
    </row>
    <row r="497" spans="1:7" ht="12.75" customHeight="1">
      <c r="A497" s="115"/>
      <c r="B497" s="115"/>
      <c r="C497" s="115"/>
      <c r="D497" s="115"/>
      <c r="E497" s="115"/>
      <c r="F497" s="115"/>
      <c r="G497" s="115"/>
    </row>
    <row r="498" spans="1:7" ht="12.75" customHeight="1">
      <c r="A498" s="115"/>
      <c r="B498" s="115"/>
      <c r="C498" s="115"/>
      <c r="D498" s="115"/>
      <c r="E498" s="115"/>
      <c r="F498" s="115"/>
      <c r="G498" s="115"/>
    </row>
    <row r="499" spans="1:7" ht="12.75" customHeight="1">
      <c r="A499" s="115"/>
      <c r="B499" s="115"/>
      <c r="C499" s="115"/>
      <c r="D499" s="115"/>
      <c r="E499" s="115"/>
      <c r="F499" s="115"/>
      <c r="G499" s="115"/>
    </row>
    <row r="500" spans="1:7" ht="12.75" customHeight="1">
      <c r="A500" s="115"/>
      <c r="B500" s="115"/>
      <c r="C500" s="115"/>
      <c r="D500" s="115"/>
      <c r="E500" s="115"/>
      <c r="F500" s="115"/>
      <c r="G500" s="115"/>
    </row>
    <row r="501" spans="1:7" ht="12.75" customHeight="1">
      <c r="A501" s="115"/>
      <c r="B501" s="115"/>
      <c r="C501" s="115"/>
      <c r="D501" s="115"/>
      <c r="E501" s="115"/>
      <c r="F501" s="115"/>
      <c r="G501" s="115"/>
    </row>
    <row r="502" spans="1:7" ht="12.75" customHeight="1">
      <c r="A502" s="115"/>
      <c r="B502" s="115"/>
      <c r="C502" s="115"/>
      <c r="D502" s="115"/>
      <c r="E502" s="115"/>
      <c r="F502" s="115"/>
      <c r="G502" s="115"/>
    </row>
    <row r="503" spans="1:7" ht="12.75" customHeight="1">
      <c r="A503" s="115"/>
      <c r="B503" s="115"/>
      <c r="C503" s="115"/>
      <c r="D503" s="115"/>
      <c r="E503" s="115"/>
      <c r="F503" s="115"/>
      <c r="G503" s="115"/>
    </row>
    <row r="504" spans="1:7" ht="12.75" customHeight="1">
      <c r="A504" s="115"/>
      <c r="B504" s="115"/>
      <c r="C504" s="115"/>
      <c r="D504" s="115"/>
      <c r="E504" s="115"/>
      <c r="F504" s="115"/>
      <c r="G504" s="115"/>
    </row>
    <row r="505" spans="1:7" ht="12.75" customHeight="1">
      <c r="A505" s="115"/>
      <c r="B505" s="115"/>
      <c r="C505" s="115"/>
      <c r="D505" s="115"/>
      <c r="E505" s="115"/>
      <c r="F505" s="115"/>
      <c r="G505" s="115"/>
    </row>
    <row r="506" spans="1:7" ht="12.75" customHeight="1">
      <c r="A506" s="115"/>
      <c r="B506" s="115"/>
      <c r="C506" s="115"/>
      <c r="D506" s="115"/>
      <c r="E506" s="115"/>
      <c r="F506" s="115"/>
      <c r="G506" s="115"/>
    </row>
    <row r="507" spans="1:7" ht="12.75" customHeight="1">
      <c r="A507" s="115"/>
      <c r="B507" s="115"/>
      <c r="C507" s="115"/>
      <c r="D507" s="115"/>
      <c r="E507" s="115"/>
      <c r="F507" s="115"/>
      <c r="G507" s="115"/>
    </row>
    <row r="508" spans="1:7" ht="12.75" customHeight="1">
      <c r="A508" s="115"/>
      <c r="B508" s="115"/>
      <c r="C508" s="115"/>
      <c r="D508" s="115"/>
      <c r="E508" s="115"/>
      <c r="F508" s="115"/>
      <c r="G508" s="115"/>
    </row>
    <row r="509" spans="1:7" ht="12.75" customHeight="1">
      <c r="A509" s="115"/>
      <c r="B509" s="115"/>
      <c r="C509" s="115"/>
      <c r="D509" s="115"/>
      <c r="E509" s="115"/>
      <c r="F509" s="115"/>
      <c r="G509" s="115"/>
    </row>
    <row r="510" spans="1:7" ht="12.75" customHeight="1">
      <c r="A510" s="115"/>
      <c r="B510" s="115"/>
      <c r="C510" s="115"/>
      <c r="D510" s="115"/>
      <c r="E510" s="115"/>
      <c r="F510" s="115"/>
      <c r="G510" s="115"/>
    </row>
    <row r="511" spans="1:7" ht="12.75" customHeight="1">
      <c r="A511" s="115"/>
      <c r="B511" s="115"/>
      <c r="C511" s="115"/>
      <c r="D511" s="115"/>
      <c r="E511" s="115"/>
      <c r="F511" s="115"/>
      <c r="G511" s="115"/>
    </row>
    <row r="512" spans="1:7" ht="12.75" customHeight="1">
      <c r="A512" s="115"/>
      <c r="B512" s="115"/>
      <c r="C512" s="115"/>
      <c r="D512" s="115"/>
      <c r="E512" s="115"/>
      <c r="F512" s="115"/>
      <c r="G512" s="115"/>
    </row>
    <row r="513" spans="1:7" ht="12.75" customHeight="1">
      <c r="A513" s="115"/>
      <c r="B513" s="115"/>
      <c r="C513" s="115"/>
      <c r="D513" s="115"/>
      <c r="E513" s="115"/>
      <c r="F513" s="115"/>
      <c r="G513" s="115"/>
    </row>
    <row r="514" spans="1:7" ht="12.75" customHeight="1">
      <c r="A514" s="115"/>
      <c r="B514" s="115"/>
      <c r="C514" s="115"/>
      <c r="D514" s="115"/>
      <c r="E514" s="115"/>
      <c r="F514" s="115"/>
      <c r="G514" s="115"/>
    </row>
    <row r="515" spans="1:7" ht="12.75" customHeight="1">
      <c r="A515" s="115"/>
      <c r="B515" s="115"/>
      <c r="C515" s="115"/>
      <c r="D515" s="115"/>
      <c r="E515" s="115"/>
      <c r="F515" s="115"/>
      <c r="G515" s="115"/>
    </row>
    <row r="516" spans="1:7" ht="12.75" customHeight="1">
      <c r="A516" s="115"/>
      <c r="B516" s="115"/>
      <c r="C516" s="115"/>
      <c r="D516" s="115"/>
      <c r="E516" s="115"/>
      <c r="F516" s="115"/>
      <c r="G516" s="115"/>
    </row>
    <row r="517" spans="1:7" ht="12.75" customHeight="1">
      <c r="A517" s="115"/>
      <c r="B517" s="115"/>
      <c r="C517" s="115"/>
      <c r="D517" s="115"/>
      <c r="E517" s="115"/>
      <c r="F517" s="115"/>
      <c r="G517" s="115"/>
    </row>
    <row r="518" spans="1:7" ht="12.75" customHeight="1">
      <c r="A518" s="115"/>
      <c r="B518" s="115"/>
      <c r="C518" s="115"/>
      <c r="D518" s="115"/>
      <c r="E518" s="115"/>
      <c r="F518" s="115"/>
      <c r="G518" s="115"/>
    </row>
    <row r="519" spans="1:7" ht="12.75" customHeight="1">
      <c r="A519" s="115"/>
      <c r="B519" s="115"/>
      <c r="C519" s="115"/>
      <c r="D519" s="115"/>
      <c r="E519" s="115"/>
      <c r="F519" s="115"/>
      <c r="G519" s="115"/>
    </row>
    <row r="520" spans="1:7" ht="12.75" customHeight="1">
      <c r="A520" s="115"/>
      <c r="B520" s="115"/>
      <c r="C520" s="115"/>
      <c r="D520" s="115"/>
      <c r="E520" s="115"/>
      <c r="F520" s="115"/>
      <c r="G520" s="115"/>
    </row>
    <row r="521" spans="1:7" ht="12.75" customHeight="1">
      <c r="A521" s="115"/>
      <c r="B521" s="115"/>
      <c r="C521" s="115"/>
      <c r="D521" s="115"/>
      <c r="E521" s="115"/>
      <c r="F521" s="115"/>
      <c r="G521" s="115"/>
    </row>
    <row r="522" spans="1:7" ht="12.75" customHeight="1">
      <c r="A522" s="115"/>
      <c r="B522" s="115"/>
      <c r="C522" s="115"/>
      <c r="D522" s="115"/>
      <c r="E522" s="115"/>
      <c r="F522" s="115"/>
      <c r="G522" s="115"/>
    </row>
    <row r="523" spans="1:7" ht="12.75" customHeight="1">
      <c r="A523" s="115"/>
      <c r="B523" s="115"/>
      <c r="C523" s="115"/>
      <c r="D523" s="115"/>
      <c r="E523" s="115"/>
      <c r="F523" s="115"/>
      <c r="G523" s="115"/>
    </row>
    <row r="524" spans="1:7" ht="12.75" customHeight="1">
      <c r="A524" s="115"/>
      <c r="B524" s="115"/>
      <c r="C524" s="115"/>
      <c r="D524" s="115"/>
      <c r="E524" s="115"/>
      <c r="F524" s="115"/>
      <c r="G524" s="115"/>
    </row>
    <row r="525" spans="1:7" ht="12.75" customHeight="1">
      <c r="A525" s="115"/>
      <c r="B525" s="115"/>
      <c r="C525" s="115"/>
      <c r="D525" s="115"/>
      <c r="E525" s="115"/>
      <c r="F525" s="115"/>
      <c r="G525" s="115"/>
    </row>
    <row r="526" spans="1:7" ht="12.75" customHeight="1">
      <c r="A526" s="115"/>
      <c r="B526" s="115"/>
      <c r="C526" s="115"/>
      <c r="D526" s="115"/>
      <c r="E526" s="115"/>
      <c r="F526" s="115"/>
      <c r="G526" s="115"/>
    </row>
    <row r="527" spans="1:7" ht="12.75" customHeight="1">
      <c r="A527" s="115"/>
      <c r="B527" s="115"/>
      <c r="C527" s="115"/>
      <c r="D527" s="115"/>
      <c r="E527" s="115"/>
      <c r="F527" s="115"/>
      <c r="G527" s="115"/>
    </row>
    <row r="528" spans="1:7" ht="12.75" customHeight="1">
      <c r="A528" s="115"/>
      <c r="B528" s="115"/>
      <c r="C528" s="115"/>
      <c r="D528" s="115"/>
      <c r="E528" s="115"/>
      <c r="F528" s="115"/>
      <c r="G528" s="115"/>
    </row>
    <row r="529" spans="1:7" ht="12.75" customHeight="1">
      <c r="A529" s="115"/>
      <c r="B529" s="115"/>
      <c r="C529" s="115"/>
      <c r="D529" s="115"/>
      <c r="E529" s="115"/>
      <c r="F529" s="115"/>
      <c r="G529" s="115"/>
    </row>
    <row r="530" spans="1:7" ht="12.75" customHeight="1">
      <c r="A530" s="115"/>
      <c r="B530" s="115"/>
      <c r="C530" s="115"/>
      <c r="D530" s="115"/>
      <c r="E530" s="115"/>
      <c r="F530" s="115"/>
      <c r="G530" s="115"/>
    </row>
    <row r="531" spans="1:7" ht="12.75" customHeight="1">
      <c r="A531" s="115"/>
      <c r="B531" s="115"/>
      <c r="C531" s="115"/>
      <c r="D531" s="115"/>
      <c r="E531" s="115"/>
      <c r="F531" s="115"/>
      <c r="G531" s="115"/>
    </row>
    <row r="532" spans="1:7" ht="12.75" customHeight="1">
      <c r="A532" s="115"/>
      <c r="B532" s="115"/>
      <c r="C532" s="115"/>
      <c r="D532" s="115"/>
      <c r="E532" s="115"/>
      <c r="F532" s="115"/>
      <c r="G532" s="115"/>
    </row>
    <row r="533" spans="1:7" ht="12.75" customHeight="1">
      <c r="A533" s="115"/>
      <c r="B533" s="115"/>
      <c r="C533" s="115"/>
      <c r="D533" s="115"/>
      <c r="E533" s="115"/>
      <c r="F533" s="115"/>
      <c r="G533" s="115"/>
    </row>
    <row r="534" spans="1:7" ht="12.75" customHeight="1">
      <c r="A534" s="115"/>
      <c r="B534" s="115"/>
      <c r="C534" s="115"/>
      <c r="D534" s="115"/>
      <c r="E534" s="115"/>
      <c r="F534" s="115"/>
      <c r="G534" s="115"/>
    </row>
    <row r="535" spans="1:7" ht="12.75" customHeight="1">
      <c r="A535" s="115"/>
      <c r="B535" s="115"/>
      <c r="C535" s="115"/>
      <c r="D535" s="115"/>
      <c r="E535" s="115"/>
      <c r="F535" s="115"/>
      <c r="G535" s="115"/>
    </row>
    <row r="536" spans="1:7" ht="12.75" customHeight="1">
      <c r="A536" s="115"/>
      <c r="B536" s="115"/>
      <c r="C536" s="115"/>
      <c r="D536" s="115"/>
      <c r="E536" s="115"/>
      <c r="F536" s="115"/>
      <c r="G536" s="115"/>
    </row>
    <row r="537" spans="1:7" ht="12.75" customHeight="1">
      <c r="A537" s="115"/>
      <c r="B537" s="115"/>
      <c r="C537" s="115"/>
      <c r="D537" s="115"/>
      <c r="E537" s="115"/>
      <c r="F537" s="115"/>
      <c r="G537" s="115"/>
    </row>
    <row r="538" spans="1:7" ht="12.75" customHeight="1">
      <c r="A538" s="115"/>
      <c r="B538" s="115"/>
      <c r="C538" s="115"/>
      <c r="D538" s="115"/>
      <c r="E538" s="115"/>
      <c r="F538" s="115"/>
      <c r="G538" s="115"/>
    </row>
    <row r="539" spans="1:7" ht="12.75" customHeight="1">
      <c r="A539" s="115"/>
      <c r="B539" s="115"/>
      <c r="C539" s="115"/>
      <c r="D539" s="115"/>
      <c r="E539" s="115"/>
      <c r="F539" s="115"/>
      <c r="G539" s="115"/>
    </row>
    <row r="540" spans="1:7" ht="12.75" customHeight="1">
      <c r="A540" s="115"/>
      <c r="B540" s="115"/>
      <c r="C540" s="115"/>
      <c r="D540" s="115"/>
      <c r="E540" s="115"/>
      <c r="F540" s="115"/>
      <c r="G540" s="115"/>
    </row>
    <row r="541" spans="1:7" ht="12.75" customHeight="1">
      <c r="A541" s="115"/>
      <c r="B541" s="115"/>
      <c r="C541" s="115"/>
      <c r="D541" s="115"/>
      <c r="E541" s="115"/>
      <c r="F541" s="115"/>
      <c r="G541" s="115"/>
    </row>
    <row r="542" spans="1:7" ht="12.75" customHeight="1">
      <c r="A542" s="115"/>
      <c r="B542" s="115"/>
      <c r="C542" s="115"/>
      <c r="D542" s="115"/>
      <c r="E542" s="115"/>
      <c r="F542" s="115"/>
      <c r="G542" s="115"/>
    </row>
    <row r="543" spans="1:7" ht="12.75" customHeight="1">
      <c r="A543" s="115"/>
      <c r="B543" s="115"/>
      <c r="C543" s="115"/>
      <c r="D543" s="115"/>
      <c r="E543" s="115"/>
      <c r="F543" s="115"/>
      <c r="G543" s="115"/>
    </row>
    <row r="544" spans="1:7" ht="12.75" customHeight="1">
      <c r="A544" s="115"/>
      <c r="B544" s="115"/>
      <c r="C544" s="115"/>
      <c r="D544" s="115"/>
      <c r="E544" s="115"/>
      <c r="F544" s="115"/>
      <c r="G544" s="115"/>
    </row>
    <row r="545" spans="1:7" ht="12.75" customHeight="1">
      <c r="A545" s="115"/>
      <c r="B545" s="115"/>
      <c r="C545" s="115"/>
      <c r="D545" s="115"/>
      <c r="E545" s="115"/>
      <c r="F545" s="115"/>
      <c r="G545" s="115"/>
    </row>
    <row r="546" spans="1:7" ht="12.75" customHeight="1">
      <c r="A546" s="115"/>
      <c r="B546" s="115"/>
      <c r="C546" s="115"/>
      <c r="D546" s="115"/>
      <c r="E546" s="115"/>
      <c r="F546" s="115"/>
      <c r="G546" s="115"/>
    </row>
    <row r="547" spans="1:7" ht="12.75" customHeight="1">
      <c r="A547" s="115"/>
      <c r="B547" s="115"/>
      <c r="C547" s="115"/>
      <c r="D547" s="115"/>
      <c r="E547" s="115"/>
      <c r="F547" s="115"/>
      <c r="G547" s="115"/>
    </row>
    <row r="548" spans="1:7" ht="12.75" customHeight="1">
      <c r="A548" s="115"/>
      <c r="B548" s="115"/>
      <c r="C548" s="115"/>
      <c r="D548" s="115"/>
      <c r="E548" s="115"/>
      <c r="F548" s="115"/>
      <c r="G548" s="115"/>
    </row>
    <row r="549" spans="1:7" ht="12.75" customHeight="1">
      <c r="A549" s="115"/>
      <c r="B549" s="115"/>
      <c r="C549" s="115"/>
      <c r="D549" s="115"/>
      <c r="E549" s="115"/>
      <c r="F549" s="115"/>
      <c r="G549" s="115"/>
    </row>
    <row r="550" spans="1:7" ht="12.75" customHeight="1">
      <c r="A550" s="115"/>
      <c r="B550" s="115"/>
      <c r="C550" s="115"/>
      <c r="D550" s="115"/>
      <c r="E550" s="115"/>
      <c r="F550" s="115"/>
      <c r="G550" s="115"/>
    </row>
    <row r="551" spans="1:7" ht="12.75" customHeight="1">
      <c r="A551" s="115"/>
      <c r="B551" s="115"/>
      <c r="C551" s="115"/>
      <c r="D551" s="115"/>
      <c r="E551" s="115"/>
      <c r="F551" s="115"/>
      <c r="G551" s="115"/>
    </row>
    <row r="552" spans="1:7" ht="12.75" customHeight="1">
      <c r="A552" s="115"/>
      <c r="B552" s="115"/>
      <c r="C552" s="115"/>
      <c r="D552" s="115"/>
      <c r="E552" s="115"/>
      <c r="F552" s="115"/>
      <c r="G552" s="115"/>
    </row>
    <row r="553" spans="1:7" ht="12.75" customHeight="1">
      <c r="A553" s="115"/>
      <c r="B553" s="115"/>
      <c r="C553" s="115"/>
      <c r="D553" s="115"/>
      <c r="E553" s="115"/>
      <c r="F553" s="115"/>
      <c r="G553" s="115"/>
    </row>
    <row r="554" spans="1:7" ht="12.75" customHeight="1">
      <c r="A554" s="115"/>
      <c r="B554" s="115"/>
      <c r="C554" s="115"/>
      <c r="D554" s="115"/>
      <c r="E554" s="115"/>
      <c r="F554" s="115"/>
      <c r="G554" s="115"/>
    </row>
    <row r="555" spans="1:7" ht="12.75" customHeight="1">
      <c r="A555" s="115"/>
      <c r="B555" s="115"/>
      <c r="C555" s="115"/>
      <c r="D555" s="115"/>
      <c r="E555" s="115"/>
      <c r="F555" s="115"/>
      <c r="G555" s="115"/>
    </row>
    <row r="556" spans="1:7" ht="12.75" customHeight="1">
      <c r="A556" s="115"/>
      <c r="B556" s="115"/>
      <c r="C556" s="115"/>
      <c r="D556" s="115"/>
      <c r="E556" s="115"/>
      <c r="F556" s="115"/>
      <c r="G556" s="115"/>
    </row>
    <row r="557" spans="1:7" ht="12.75" customHeight="1">
      <c r="A557" s="115"/>
      <c r="B557" s="115"/>
      <c r="C557" s="115"/>
      <c r="D557" s="115"/>
      <c r="E557" s="115"/>
      <c r="F557" s="115"/>
      <c r="G557" s="115"/>
    </row>
    <row r="558" spans="1:7" ht="12.75" customHeight="1">
      <c r="A558" s="115"/>
      <c r="B558" s="115"/>
      <c r="C558" s="115"/>
      <c r="D558" s="115"/>
      <c r="E558" s="115"/>
      <c r="F558" s="115"/>
      <c r="G558" s="115"/>
    </row>
    <row r="559" spans="1:7" ht="12.75" customHeight="1">
      <c r="A559" s="115"/>
      <c r="B559" s="115"/>
      <c r="C559" s="115"/>
      <c r="D559" s="115"/>
      <c r="E559" s="115"/>
      <c r="F559" s="115"/>
      <c r="G559" s="115"/>
    </row>
    <row r="560" spans="1:7" ht="12.75" customHeight="1">
      <c r="A560" s="115"/>
      <c r="B560" s="115"/>
      <c r="C560" s="115"/>
      <c r="D560" s="115"/>
      <c r="E560" s="115"/>
      <c r="F560" s="115"/>
      <c r="G560" s="115"/>
    </row>
    <row r="561" spans="1:7" ht="12.75" customHeight="1">
      <c r="A561" s="115"/>
      <c r="B561" s="115"/>
      <c r="C561" s="115"/>
      <c r="D561" s="115"/>
      <c r="E561" s="115"/>
      <c r="F561" s="115"/>
      <c r="G561" s="115"/>
    </row>
    <row r="562" spans="1:7" ht="12.75" customHeight="1">
      <c r="A562" s="115"/>
      <c r="B562" s="115"/>
      <c r="C562" s="115"/>
      <c r="D562" s="115"/>
      <c r="E562" s="115"/>
      <c r="F562" s="115"/>
      <c r="G562" s="115"/>
    </row>
    <row r="563" spans="1:7" ht="12.75" customHeight="1">
      <c r="A563" s="115"/>
      <c r="B563" s="115"/>
      <c r="C563" s="115"/>
      <c r="D563" s="115"/>
      <c r="E563" s="115"/>
      <c r="F563" s="115"/>
      <c r="G563" s="115"/>
    </row>
    <row r="564" spans="1:7" ht="12.75" customHeight="1">
      <c r="A564" s="115"/>
      <c r="B564" s="115"/>
      <c r="C564" s="115"/>
      <c r="D564" s="115"/>
      <c r="E564" s="115"/>
      <c r="F564" s="115"/>
      <c r="G564" s="115"/>
    </row>
    <row r="565" spans="1:7" ht="12.75" customHeight="1">
      <c r="A565" s="115"/>
      <c r="B565" s="115"/>
      <c r="C565" s="115"/>
      <c r="D565" s="115"/>
      <c r="E565" s="115"/>
      <c r="F565" s="115"/>
      <c r="G565" s="115"/>
    </row>
    <row r="566" spans="1:7" ht="12.75" customHeight="1">
      <c r="A566" s="115"/>
      <c r="B566" s="115"/>
      <c r="C566" s="115"/>
      <c r="D566" s="115"/>
      <c r="E566" s="115"/>
      <c r="F566" s="115"/>
      <c r="G566" s="115"/>
    </row>
    <row r="567" spans="1:7" ht="12.75" customHeight="1">
      <c r="A567" s="115"/>
      <c r="B567" s="115"/>
      <c r="C567" s="115"/>
      <c r="D567" s="115"/>
      <c r="E567" s="115"/>
      <c r="F567" s="115"/>
      <c r="G567" s="115"/>
    </row>
    <row r="568" spans="1:7" ht="12.75" customHeight="1">
      <c r="A568" s="115"/>
      <c r="B568" s="115"/>
      <c r="C568" s="115"/>
      <c r="D568" s="115"/>
      <c r="E568" s="115"/>
      <c r="F568" s="115"/>
      <c r="G568" s="115"/>
    </row>
    <row r="569" spans="1:7" ht="12.75" customHeight="1">
      <c r="A569" s="115"/>
      <c r="B569" s="115"/>
      <c r="C569" s="115"/>
      <c r="D569" s="115"/>
      <c r="E569" s="115"/>
      <c r="F569" s="115"/>
      <c r="G569" s="115"/>
    </row>
    <row r="570" spans="1:7" ht="12.75" customHeight="1">
      <c r="A570" s="115"/>
      <c r="B570" s="115"/>
      <c r="C570" s="115"/>
      <c r="D570" s="115"/>
      <c r="E570" s="115"/>
      <c r="F570" s="115"/>
      <c r="G570" s="115"/>
    </row>
    <row r="571" spans="1:7" ht="12.75" customHeight="1">
      <c r="A571" s="115"/>
      <c r="B571" s="115"/>
      <c r="C571" s="115"/>
      <c r="D571" s="115"/>
      <c r="E571" s="115"/>
      <c r="F571" s="115"/>
      <c r="G571" s="115"/>
    </row>
    <row r="572" spans="1:7" ht="12.75" customHeight="1">
      <c r="A572" s="115"/>
      <c r="B572" s="115"/>
      <c r="C572" s="115"/>
      <c r="D572" s="115"/>
      <c r="E572" s="115"/>
      <c r="F572" s="115"/>
      <c r="G572" s="115"/>
    </row>
    <row r="573" spans="1:7" ht="12.75" customHeight="1">
      <c r="A573" s="115"/>
      <c r="B573" s="115"/>
      <c r="C573" s="115"/>
      <c r="D573" s="115"/>
      <c r="E573" s="115"/>
      <c r="F573" s="115"/>
      <c r="G573" s="115"/>
    </row>
    <row r="574" spans="1:7" ht="12.75" customHeight="1">
      <c r="A574" s="115"/>
      <c r="B574" s="115"/>
      <c r="C574" s="115"/>
      <c r="D574" s="115"/>
      <c r="E574" s="115"/>
      <c r="F574" s="115"/>
      <c r="G574" s="115"/>
    </row>
    <row r="575" spans="1:7" ht="12.75" customHeight="1">
      <c r="A575" s="115"/>
      <c r="B575" s="115"/>
      <c r="C575" s="115"/>
      <c r="D575" s="115"/>
      <c r="E575" s="115"/>
      <c r="F575" s="115"/>
      <c r="G575" s="115"/>
    </row>
    <row r="576" spans="1:7" ht="12.75" customHeight="1">
      <c r="A576" s="115"/>
      <c r="B576" s="115"/>
      <c r="C576" s="115"/>
      <c r="D576" s="115"/>
      <c r="E576" s="115"/>
      <c r="F576" s="115"/>
      <c r="G576" s="115"/>
    </row>
    <row r="577" spans="1:7" ht="12.75" customHeight="1">
      <c r="A577" s="115"/>
      <c r="B577" s="115"/>
      <c r="C577" s="115"/>
      <c r="D577" s="115"/>
      <c r="E577" s="115"/>
      <c r="F577" s="115"/>
      <c r="G577" s="115"/>
    </row>
    <row r="578" spans="1:7" ht="12.75" customHeight="1">
      <c r="A578" s="115"/>
      <c r="B578" s="115"/>
      <c r="C578" s="115"/>
      <c r="D578" s="115"/>
      <c r="E578" s="115"/>
      <c r="F578" s="115"/>
      <c r="G578" s="115"/>
    </row>
    <row r="579" spans="1:7" ht="12.75" customHeight="1">
      <c r="A579" s="115"/>
      <c r="B579" s="115"/>
      <c r="C579" s="115"/>
      <c r="D579" s="115"/>
      <c r="E579" s="115"/>
      <c r="F579" s="115"/>
      <c r="G579" s="115"/>
    </row>
    <row r="580" spans="1:7" ht="12.75" customHeight="1">
      <c r="A580" s="115"/>
      <c r="B580" s="115"/>
      <c r="C580" s="115"/>
      <c r="D580" s="115"/>
      <c r="E580" s="115"/>
      <c r="F580" s="115"/>
      <c r="G580" s="115"/>
    </row>
    <row r="581" spans="1:7" ht="12.75" customHeight="1">
      <c r="A581" s="115"/>
      <c r="B581" s="115"/>
      <c r="C581" s="115"/>
      <c r="D581" s="115"/>
      <c r="E581" s="115"/>
      <c r="F581" s="115"/>
      <c r="G581" s="115"/>
    </row>
    <row r="582" spans="1:7" ht="12.75" customHeight="1">
      <c r="A582" s="115"/>
      <c r="B582" s="115"/>
      <c r="C582" s="115"/>
      <c r="D582" s="115"/>
      <c r="E582" s="115"/>
      <c r="F582" s="115"/>
      <c r="G582" s="115"/>
    </row>
    <row r="583" spans="1:7" ht="12.75" customHeight="1">
      <c r="A583" s="115"/>
      <c r="B583" s="115"/>
      <c r="C583" s="115"/>
      <c r="D583" s="115"/>
      <c r="E583" s="115"/>
      <c r="F583" s="115"/>
      <c r="G583" s="115"/>
    </row>
    <row r="584" spans="1:7" ht="12.75" customHeight="1">
      <c r="A584" s="115"/>
      <c r="B584" s="115"/>
      <c r="C584" s="115"/>
      <c r="D584" s="115"/>
      <c r="E584" s="115"/>
      <c r="F584" s="115"/>
      <c r="G584" s="115"/>
    </row>
    <row r="585" spans="1:7" ht="12.75" customHeight="1">
      <c r="A585" s="115"/>
      <c r="B585" s="115"/>
      <c r="C585" s="115"/>
      <c r="D585" s="115"/>
      <c r="E585" s="115"/>
      <c r="F585" s="115"/>
      <c r="G585" s="115"/>
    </row>
    <row r="586" spans="1:7" ht="12.75" customHeight="1">
      <c r="A586" s="115"/>
      <c r="B586" s="115"/>
      <c r="C586" s="115"/>
      <c r="D586" s="115"/>
      <c r="E586" s="115"/>
      <c r="F586" s="115"/>
      <c r="G586" s="115"/>
    </row>
    <row r="587" spans="1:7" ht="12.75" customHeight="1">
      <c r="A587" s="115"/>
      <c r="B587" s="115"/>
      <c r="C587" s="115"/>
      <c r="D587" s="115"/>
      <c r="E587" s="115"/>
      <c r="F587" s="115"/>
      <c r="G587" s="115"/>
    </row>
    <row r="588" spans="1:7" ht="12.75" customHeight="1">
      <c r="A588" s="115"/>
      <c r="B588" s="115"/>
      <c r="C588" s="115"/>
      <c r="D588" s="115"/>
      <c r="E588" s="115"/>
      <c r="F588" s="115"/>
      <c r="G588" s="115"/>
    </row>
    <row r="589" spans="1:7" ht="12.75" customHeight="1">
      <c r="A589" s="115"/>
      <c r="B589" s="115"/>
      <c r="C589" s="115"/>
      <c r="D589" s="115"/>
      <c r="E589" s="115"/>
      <c r="F589" s="115"/>
      <c r="G589" s="115"/>
    </row>
    <row r="590" spans="1:7" ht="12.75" customHeight="1">
      <c r="A590" s="115"/>
      <c r="B590" s="115"/>
      <c r="C590" s="115"/>
      <c r="D590" s="115"/>
      <c r="E590" s="115"/>
      <c r="F590" s="115"/>
      <c r="G590" s="115"/>
    </row>
    <row r="591" spans="1:7" ht="12.75" customHeight="1">
      <c r="A591" s="115"/>
      <c r="B591" s="115"/>
      <c r="C591" s="115"/>
      <c r="D591" s="115"/>
      <c r="E591" s="115"/>
      <c r="F591" s="115"/>
      <c r="G591" s="115"/>
    </row>
    <row r="592" spans="1:7" ht="12.75" customHeight="1">
      <c r="A592" s="115"/>
      <c r="B592" s="115"/>
      <c r="C592" s="115"/>
      <c r="D592" s="115"/>
      <c r="E592" s="115"/>
      <c r="F592" s="115"/>
      <c r="G592" s="115"/>
    </row>
    <row r="593" spans="1:7" ht="12.75" customHeight="1">
      <c r="A593" s="115"/>
      <c r="B593" s="115"/>
      <c r="C593" s="115"/>
      <c r="D593" s="115"/>
      <c r="E593" s="115"/>
      <c r="F593" s="115"/>
      <c r="G593" s="115"/>
    </row>
    <row r="594" spans="1:7" ht="12.75" customHeight="1">
      <c r="A594" s="115"/>
      <c r="B594" s="115"/>
      <c r="C594" s="115"/>
      <c r="D594" s="115"/>
      <c r="E594" s="115"/>
      <c r="F594" s="115"/>
      <c r="G594" s="115"/>
    </row>
    <row r="595" spans="1:7" ht="12.75" customHeight="1">
      <c r="A595" s="115"/>
      <c r="B595" s="115"/>
      <c r="C595" s="115"/>
      <c r="D595" s="115"/>
      <c r="E595" s="115"/>
      <c r="F595" s="115"/>
      <c r="G595" s="115"/>
    </row>
    <row r="596" spans="1:7" ht="12.75" customHeight="1">
      <c r="A596" s="115"/>
      <c r="B596" s="115"/>
      <c r="C596" s="115"/>
      <c r="D596" s="115"/>
      <c r="E596" s="115"/>
      <c r="F596" s="115"/>
      <c r="G596" s="115"/>
    </row>
    <row r="597" spans="1:7" ht="12.75" customHeight="1">
      <c r="A597" s="115"/>
      <c r="B597" s="115"/>
      <c r="C597" s="115"/>
      <c r="D597" s="115"/>
      <c r="E597" s="115"/>
      <c r="F597" s="115"/>
      <c r="G597" s="115"/>
    </row>
    <row r="598" spans="1:7" ht="12.75" customHeight="1">
      <c r="A598" s="115"/>
      <c r="B598" s="115"/>
      <c r="C598" s="115"/>
      <c r="D598" s="115"/>
      <c r="E598" s="115"/>
      <c r="F598" s="115"/>
      <c r="G598" s="115"/>
    </row>
    <row r="599" spans="1:7" ht="12.75" customHeight="1">
      <c r="A599" s="115"/>
      <c r="B599" s="115"/>
      <c r="C599" s="115"/>
      <c r="D599" s="115"/>
      <c r="E599" s="115"/>
      <c r="F599" s="115"/>
      <c r="G599" s="115"/>
    </row>
    <row r="600" spans="1:7" ht="12.75" customHeight="1">
      <c r="A600" s="115"/>
      <c r="B600" s="115"/>
      <c r="C600" s="115"/>
      <c r="D600" s="115"/>
      <c r="E600" s="115"/>
      <c r="F600" s="115"/>
      <c r="G600" s="115"/>
    </row>
    <row r="601" spans="1:7" ht="12.75" customHeight="1">
      <c r="A601" s="115"/>
      <c r="B601" s="115"/>
      <c r="C601" s="115"/>
      <c r="D601" s="115"/>
      <c r="E601" s="115"/>
      <c r="F601" s="115"/>
      <c r="G601" s="115"/>
    </row>
    <row r="602" spans="1:7" ht="12.75" customHeight="1">
      <c r="A602" s="115"/>
      <c r="B602" s="115"/>
      <c r="C602" s="115"/>
      <c r="D602" s="115"/>
      <c r="E602" s="115"/>
      <c r="F602" s="115"/>
      <c r="G602" s="115"/>
    </row>
    <row r="603" spans="1:7" ht="12.75" customHeight="1">
      <c r="A603" s="115"/>
      <c r="B603" s="115"/>
      <c r="C603" s="115"/>
      <c r="D603" s="115"/>
      <c r="E603" s="115"/>
      <c r="F603" s="115"/>
      <c r="G603" s="115"/>
    </row>
    <row r="604" spans="1:7" ht="12.75" customHeight="1">
      <c r="A604" s="115"/>
      <c r="B604" s="115"/>
      <c r="C604" s="115"/>
      <c r="D604" s="115"/>
      <c r="E604" s="115"/>
      <c r="F604" s="115"/>
      <c r="G604" s="115"/>
    </row>
    <row r="605" spans="1:7" ht="12.75" customHeight="1">
      <c r="A605" s="115"/>
      <c r="B605" s="115"/>
      <c r="C605" s="115"/>
      <c r="D605" s="115"/>
      <c r="E605" s="115"/>
      <c r="F605" s="115"/>
      <c r="G605" s="115"/>
    </row>
    <row r="606" spans="1:7" ht="12.75" customHeight="1">
      <c r="A606" s="115"/>
      <c r="B606" s="115"/>
      <c r="C606" s="115"/>
      <c r="D606" s="115"/>
      <c r="E606" s="115"/>
      <c r="F606" s="115"/>
      <c r="G606" s="115"/>
    </row>
    <row r="607" spans="1:7" ht="12.75" customHeight="1">
      <c r="A607" s="115"/>
      <c r="B607" s="115"/>
      <c r="C607" s="115"/>
      <c r="D607" s="115"/>
      <c r="E607" s="115"/>
      <c r="F607" s="115"/>
      <c r="G607" s="115"/>
    </row>
    <row r="608" spans="1:7" ht="12.75" customHeight="1">
      <c r="A608" s="115"/>
      <c r="B608" s="115"/>
      <c r="C608" s="115"/>
      <c r="D608" s="115"/>
      <c r="E608" s="115"/>
      <c r="F608" s="115"/>
      <c r="G608" s="115"/>
    </row>
    <row r="609" spans="1:7" ht="12.75" customHeight="1">
      <c r="A609" s="115"/>
      <c r="B609" s="115"/>
      <c r="C609" s="115"/>
      <c r="D609" s="115"/>
      <c r="E609" s="115"/>
      <c r="F609" s="115"/>
      <c r="G609" s="115"/>
    </row>
    <row r="610" spans="1:7" ht="12.75" customHeight="1">
      <c r="A610" s="115"/>
      <c r="B610" s="115"/>
      <c r="C610" s="115"/>
      <c r="D610" s="115"/>
      <c r="E610" s="115"/>
      <c r="F610" s="115"/>
      <c r="G610" s="115"/>
    </row>
    <row r="611" spans="1:7" ht="12.75" customHeight="1">
      <c r="A611" s="115"/>
      <c r="B611" s="115"/>
      <c r="C611" s="115"/>
      <c r="D611" s="115"/>
      <c r="E611" s="115"/>
      <c r="F611" s="115"/>
      <c r="G611" s="115"/>
    </row>
    <row r="612" spans="1:7" ht="12.75" customHeight="1">
      <c r="A612" s="115"/>
      <c r="B612" s="115"/>
      <c r="C612" s="115"/>
      <c r="D612" s="115"/>
      <c r="E612" s="115"/>
      <c r="F612" s="115"/>
      <c r="G612" s="115"/>
    </row>
    <row r="613" spans="1:7" ht="12.75" customHeight="1">
      <c r="A613" s="115"/>
      <c r="B613" s="115"/>
      <c r="C613" s="115"/>
      <c r="D613" s="115"/>
      <c r="E613" s="115"/>
      <c r="F613" s="115"/>
      <c r="G613" s="115"/>
    </row>
    <row r="614" spans="1:7" ht="12.75" customHeight="1">
      <c r="A614" s="115"/>
      <c r="B614" s="115"/>
      <c r="C614" s="115"/>
      <c r="D614" s="115"/>
      <c r="E614" s="115"/>
      <c r="F614" s="115"/>
      <c r="G614" s="115"/>
    </row>
    <row r="615" spans="1:7" ht="12.75" customHeight="1">
      <c r="A615" s="115"/>
      <c r="B615" s="115"/>
      <c r="C615" s="115"/>
      <c r="D615" s="115"/>
      <c r="E615" s="115"/>
      <c r="F615" s="115"/>
      <c r="G615" s="115"/>
    </row>
    <row r="616" spans="1:7" ht="12.75" customHeight="1">
      <c r="A616" s="115"/>
      <c r="B616" s="115"/>
      <c r="C616" s="115"/>
      <c r="D616" s="115"/>
      <c r="E616" s="115"/>
      <c r="F616" s="115"/>
      <c r="G616" s="115"/>
    </row>
    <row r="617" spans="1:7" ht="12.75" customHeight="1">
      <c r="A617" s="115"/>
      <c r="B617" s="115"/>
      <c r="C617" s="115"/>
      <c r="D617" s="115"/>
      <c r="E617" s="115"/>
      <c r="F617" s="115"/>
      <c r="G617" s="115"/>
    </row>
    <row r="618" spans="1:7" ht="12.75" customHeight="1">
      <c r="A618" s="115"/>
      <c r="B618" s="115"/>
      <c r="C618" s="115"/>
      <c r="D618" s="115"/>
      <c r="E618" s="115"/>
      <c r="F618" s="115"/>
      <c r="G618" s="115"/>
    </row>
    <row r="619" spans="1:7" ht="12.75" customHeight="1">
      <c r="A619" s="115"/>
      <c r="B619" s="115"/>
      <c r="C619" s="115"/>
      <c r="D619" s="115"/>
      <c r="E619" s="115"/>
      <c r="F619" s="115"/>
      <c r="G619" s="115"/>
    </row>
    <row r="620" spans="1:7" ht="12.75" customHeight="1">
      <c r="A620" s="115"/>
      <c r="B620" s="115"/>
      <c r="C620" s="115"/>
      <c r="D620" s="115"/>
      <c r="E620" s="115"/>
      <c r="F620" s="115"/>
      <c r="G620" s="115"/>
    </row>
    <row r="621" spans="1:7" ht="12.75" customHeight="1">
      <c r="A621" s="115"/>
      <c r="B621" s="115"/>
      <c r="C621" s="115"/>
      <c r="D621" s="115"/>
      <c r="E621" s="115"/>
      <c r="F621" s="115"/>
      <c r="G621" s="115"/>
    </row>
    <row r="622" spans="1:7" ht="12.75" customHeight="1">
      <c r="A622" s="115"/>
      <c r="B622" s="115"/>
      <c r="C622" s="115"/>
      <c r="D622" s="115"/>
      <c r="E622" s="115"/>
      <c r="F622" s="115"/>
      <c r="G622" s="115"/>
    </row>
    <row r="623" spans="1:7" ht="12.75" customHeight="1">
      <c r="A623" s="115"/>
      <c r="B623" s="115"/>
      <c r="C623" s="115"/>
      <c r="D623" s="115"/>
      <c r="E623" s="115"/>
      <c r="F623" s="115"/>
      <c r="G623" s="115"/>
    </row>
    <row r="624" spans="1:7" ht="12.75" customHeight="1">
      <c r="A624" s="115"/>
      <c r="B624" s="115"/>
      <c r="C624" s="115"/>
      <c r="D624" s="115"/>
      <c r="E624" s="115"/>
      <c r="F624" s="115"/>
      <c r="G624" s="115"/>
    </row>
    <row r="625" spans="1:7" ht="12.75" customHeight="1">
      <c r="A625" s="115"/>
      <c r="B625" s="115"/>
      <c r="C625" s="115"/>
      <c r="D625" s="115"/>
      <c r="E625" s="115"/>
      <c r="F625" s="115"/>
      <c r="G625" s="115"/>
    </row>
    <row r="626" spans="1:7" ht="12.75" customHeight="1">
      <c r="A626" s="115"/>
      <c r="B626" s="115"/>
      <c r="C626" s="115"/>
      <c r="D626" s="115"/>
      <c r="E626" s="115"/>
      <c r="F626" s="115"/>
      <c r="G626" s="115"/>
    </row>
    <row r="627" spans="1:7" ht="12.75" customHeight="1">
      <c r="A627" s="115"/>
      <c r="B627" s="115"/>
      <c r="C627" s="115"/>
      <c r="D627" s="115"/>
      <c r="E627" s="115"/>
      <c r="F627" s="115"/>
      <c r="G627" s="115"/>
    </row>
    <row r="628" spans="1:7" ht="12.75" customHeight="1">
      <c r="A628" s="115"/>
      <c r="B628" s="115"/>
      <c r="C628" s="115"/>
      <c r="D628" s="115"/>
      <c r="E628" s="115"/>
      <c r="F628" s="115"/>
      <c r="G628" s="115"/>
    </row>
    <row r="629" spans="1:7" ht="12.75" customHeight="1">
      <c r="A629" s="115"/>
      <c r="B629" s="115"/>
      <c r="C629" s="115"/>
      <c r="D629" s="115"/>
      <c r="E629" s="115"/>
      <c r="F629" s="115"/>
      <c r="G629" s="115"/>
    </row>
    <row r="630" spans="1:7" ht="12.75" customHeight="1">
      <c r="A630" s="115"/>
      <c r="B630" s="115"/>
      <c r="C630" s="115"/>
      <c r="D630" s="115"/>
      <c r="E630" s="115"/>
      <c r="F630" s="115"/>
      <c r="G630" s="115"/>
    </row>
    <row r="631" spans="1:7" ht="12.75" customHeight="1">
      <c r="A631" s="115"/>
      <c r="B631" s="115"/>
      <c r="C631" s="115"/>
      <c r="D631" s="115"/>
      <c r="E631" s="115"/>
      <c r="F631" s="115"/>
      <c r="G631" s="115"/>
    </row>
    <row r="632" spans="1:7" ht="12.75" customHeight="1">
      <c r="A632" s="115"/>
      <c r="B632" s="115"/>
      <c r="C632" s="115"/>
      <c r="D632" s="115"/>
      <c r="E632" s="115"/>
      <c r="F632" s="115"/>
      <c r="G632" s="115"/>
    </row>
    <row r="633" spans="1:7" ht="12.75" customHeight="1">
      <c r="A633" s="115"/>
      <c r="B633" s="115"/>
      <c r="C633" s="115"/>
      <c r="D633" s="115"/>
      <c r="E633" s="115"/>
      <c r="F633" s="115"/>
      <c r="G633" s="115"/>
    </row>
    <row r="634" spans="1:7" ht="12.75" customHeight="1">
      <c r="A634" s="115"/>
      <c r="B634" s="115"/>
      <c r="C634" s="115"/>
      <c r="D634" s="115"/>
      <c r="E634" s="115"/>
      <c r="F634" s="115"/>
      <c r="G634" s="115"/>
    </row>
    <row r="635" spans="1:7" ht="12.75" customHeight="1">
      <c r="A635" s="115"/>
      <c r="B635" s="115"/>
      <c r="C635" s="115"/>
      <c r="D635" s="115"/>
      <c r="E635" s="115"/>
      <c r="F635" s="115"/>
      <c r="G635" s="115"/>
    </row>
    <row r="636" spans="1:7" ht="12.75" customHeight="1">
      <c r="A636" s="115"/>
      <c r="B636" s="115"/>
      <c r="C636" s="115"/>
      <c r="D636" s="115"/>
      <c r="E636" s="115"/>
      <c r="F636" s="115"/>
      <c r="G636" s="115"/>
    </row>
    <row r="637" spans="1:7" ht="12.75" customHeight="1">
      <c r="A637" s="115"/>
      <c r="B637" s="115"/>
      <c r="C637" s="115"/>
      <c r="D637" s="115"/>
      <c r="E637" s="115"/>
      <c r="F637" s="115"/>
      <c r="G637" s="115"/>
    </row>
    <row r="638" spans="1:7" ht="12.75" customHeight="1">
      <c r="A638" s="115"/>
      <c r="B638" s="115"/>
      <c r="C638" s="115"/>
      <c r="D638" s="115"/>
      <c r="E638" s="115"/>
      <c r="F638" s="115"/>
      <c r="G638" s="115"/>
    </row>
    <row r="639" spans="1:7" ht="12.75" customHeight="1">
      <c r="A639" s="115"/>
      <c r="B639" s="115"/>
      <c r="C639" s="115"/>
      <c r="D639" s="115"/>
      <c r="E639" s="115"/>
      <c r="F639" s="115"/>
      <c r="G639" s="115"/>
    </row>
    <row r="640" spans="1:7" ht="12.75" customHeight="1">
      <c r="A640" s="115"/>
      <c r="B640" s="115"/>
      <c r="C640" s="115"/>
      <c r="D640" s="115"/>
      <c r="E640" s="115"/>
      <c r="F640" s="115"/>
      <c r="G640" s="115"/>
    </row>
    <row r="641" spans="1:7" ht="12.75" customHeight="1">
      <c r="A641" s="115"/>
      <c r="B641" s="115"/>
      <c r="C641" s="115"/>
      <c r="D641" s="115"/>
      <c r="E641" s="115"/>
      <c r="F641" s="115"/>
      <c r="G641" s="115"/>
    </row>
    <row r="642" spans="1:7" ht="12.75" customHeight="1">
      <c r="A642" s="115"/>
      <c r="B642" s="115"/>
      <c r="C642" s="115"/>
      <c r="D642" s="115"/>
      <c r="E642" s="115"/>
      <c r="F642" s="115"/>
      <c r="G642" s="115"/>
    </row>
    <row r="643" spans="1:7" ht="12.75" customHeight="1">
      <c r="A643" s="115"/>
      <c r="B643" s="115"/>
      <c r="C643" s="115"/>
      <c r="D643" s="115"/>
      <c r="E643" s="115"/>
      <c r="F643" s="115"/>
      <c r="G643" s="115"/>
    </row>
    <row r="644" spans="1:7" ht="12.75" customHeight="1">
      <c r="A644" s="115"/>
      <c r="B644" s="115"/>
      <c r="C644" s="115"/>
      <c r="D644" s="115"/>
      <c r="E644" s="115"/>
      <c r="F644" s="115"/>
      <c r="G644" s="115"/>
    </row>
    <row r="645" spans="1:7" ht="12.75" customHeight="1">
      <c r="A645" s="115"/>
      <c r="B645" s="115"/>
      <c r="C645" s="115"/>
      <c r="D645" s="115"/>
      <c r="E645" s="115"/>
      <c r="F645" s="115"/>
      <c r="G645" s="115"/>
    </row>
    <row r="646" spans="1:7" ht="12.75" customHeight="1">
      <c r="A646" s="115"/>
      <c r="B646" s="115"/>
      <c r="C646" s="115"/>
      <c r="D646" s="115"/>
      <c r="E646" s="115"/>
      <c r="F646" s="115"/>
      <c r="G646" s="115"/>
    </row>
    <row r="647" spans="1:7" ht="12.75" customHeight="1">
      <c r="A647" s="115"/>
      <c r="B647" s="115"/>
      <c r="C647" s="115"/>
      <c r="D647" s="115"/>
      <c r="E647" s="115"/>
      <c r="F647" s="115"/>
      <c r="G647" s="115"/>
    </row>
    <row r="648" spans="1:7" ht="12.75" customHeight="1">
      <c r="A648" s="115"/>
      <c r="B648" s="115"/>
      <c r="C648" s="115"/>
      <c r="D648" s="115"/>
      <c r="E648" s="115"/>
      <c r="F648" s="115"/>
      <c r="G648" s="115"/>
    </row>
    <row r="649" spans="1:7" ht="12.75" customHeight="1">
      <c r="A649" s="115"/>
      <c r="B649" s="115"/>
      <c r="C649" s="115"/>
      <c r="D649" s="115"/>
      <c r="E649" s="115"/>
      <c r="F649" s="115"/>
      <c r="G649" s="115"/>
    </row>
    <row r="650" spans="1:7" ht="12.75" customHeight="1">
      <c r="A650" s="115"/>
      <c r="B650" s="115"/>
      <c r="C650" s="115"/>
      <c r="D650" s="115"/>
      <c r="E650" s="115"/>
      <c r="F650" s="115"/>
      <c r="G650" s="115"/>
    </row>
    <row r="651" spans="1:7" ht="12.75" customHeight="1">
      <c r="A651" s="115"/>
      <c r="B651" s="115"/>
      <c r="C651" s="115"/>
      <c r="D651" s="115"/>
      <c r="E651" s="115"/>
      <c r="F651" s="115"/>
      <c r="G651" s="115"/>
    </row>
    <row r="652" spans="1:7" ht="12.75" customHeight="1">
      <c r="A652" s="115"/>
      <c r="B652" s="115"/>
      <c r="C652" s="115"/>
      <c r="D652" s="115"/>
      <c r="E652" s="115"/>
      <c r="F652" s="115"/>
      <c r="G652" s="115"/>
    </row>
    <row r="653" spans="1:7" ht="12.75" customHeight="1">
      <c r="A653" s="115"/>
      <c r="B653" s="115"/>
      <c r="C653" s="115"/>
      <c r="D653" s="115"/>
      <c r="E653" s="115"/>
      <c r="F653" s="115"/>
      <c r="G653" s="115"/>
    </row>
    <row r="654" spans="1:7" ht="12.75" customHeight="1">
      <c r="A654" s="115"/>
      <c r="B654" s="115"/>
      <c r="C654" s="115"/>
      <c r="D654" s="115"/>
      <c r="E654" s="115"/>
      <c r="F654" s="115"/>
      <c r="G654" s="115"/>
    </row>
    <row r="655" spans="1:7" ht="12.75" customHeight="1">
      <c r="A655" s="115"/>
      <c r="B655" s="115"/>
      <c r="C655" s="115"/>
      <c r="D655" s="115"/>
      <c r="E655" s="115"/>
      <c r="F655" s="115"/>
      <c r="G655" s="115"/>
    </row>
    <row r="656" spans="1:7" ht="12.75" customHeight="1">
      <c r="A656" s="115"/>
      <c r="B656" s="115"/>
      <c r="C656" s="115"/>
      <c r="D656" s="115"/>
      <c r="E656" s="115"/>
      <c r="F656" s="115"/>
      <c r="G656" s="115"/>
    </row>
    <row r="657" spans="1:7" ht="12.75" customHeight="1">
      <c r="A657" s="115"/>
      <c r="B657" s="115"/>
      <c r="C657" s="115"/>
      <c r="D657" s="115"/>
      <c r="E657" s="115"/>
      <c r="F657" s="115"/>
      <c r="G657" s="115"/>
    </row>
    <row r="658" spans="1:7" ht="12.75" customHeight="1">
      <c r="A658" s="115"/>
      <c r="B658" s="115"/>
      <c r="C658" s="115"/>
      <c r="D658" s="115"/>
      <c r="E658" s="115"/>
      <c r="F658" s="115"/>
      <c r="G658" s="115"/>
    </row>
    <row r="659" spans="1:7" ht="12.75" customHeight="1">
      <c r="A659" s="115"/>
      <c r="B659" s="115"/>
      <c r="C659" s="115"/>
      <c r="D659" s="115"/>
      <c r="E659" s="115"/>
      <c r="F659" s="115"/>
      <c r="G659" s="115"/>
    </row>
    <row r="660" spans="1:7" ht="12.75" customHeight="1">
      <c r="A660" s="115"/>
      <c r="B660" s="115"/>
      <c r="C660" s="115"/>
      <c r="D660" s="115"/>
      <c r="E660" s="115"/>
      <c r="F660" s="115"/>
      <c r="G660" s="115"/>
    </row>
    <row r="661" spans="1:7" ht="12.75" customHeight="1">
      <c r="A661" s="115"/>
      <c r="B661" s="115"/>
      <c r="C661" s="115"/>
      <c r="D661" s="115"/>
      <c r="E661" s="115"/>
      <c r="F661" s="115"/>
      <c r="G661" s="115"/>
    </row>
    <row r="662" spans="1:7" ht="12.75" customHeight="1">
      <c r="A662" s="115"/>
      <c r="B662" s="115"/>
      <c r="C662" s="115"/>
      <c r="D662" s="115"/>
      <c r="E662" s="115"/>
      <c r="F662" s="115"/>
      <c r="G662" s="115"/>
    </row>
    <row r="663" spans="1:7" ht="12.75" customHeight="1">
      <c r="A663" s="115"/>
      <c r="B663" s="115"/>
      <c r="C663" s="115"/>
      <c r="D663" s="115"/>
      <c r="E663" s="115"/>
      <c r="F663" s="115"/>
      <c r="G663" s="115"/>
    </row>
    <row r="664" spans="1:7" ht="12.75" customHeight="1">
      <c r="A664" s="115"/>
      <c r="B664" s="115"/>
      <c r="C664" s="115"/>
      <c r="D664" s="115"/>
      <c r="E664" s="115"/>
      <c r="F664" s="115"/>
      <c r="G664" s="115"/>
    </row>
    <row r="665" spans="1:7" ht="12.75" customHeight="1">
      <c r="A665" s="115"/>
      <c r="B665" s="115"/>
      <c r="C665" s="115"/>
      <c r="D665" s="115"/>
      <c r="E665" s="115"/>
      <c r="F665" s="115"/>
      <c r="G665" s="115"/>
    </row>
    <row r="666" spans="1:7" ht="12.75" customHeight="1">
      <c r="A666" s="115"/>
      <c r="B666" s="115"/>
      <c r="C666" s="115"/>
      <c r="D666" s="115"/>
      <c r="E666" s="115"/>
      <c r="F666" s="115"/>
      <c r="G666" s="115"/>
    </row>
    <row r="667" spans="1:7" ht="12.75" customHeight="1">
      <c r="A667" s="115"/>
      <c r="B667" s="115"/>
      <c r="C667" s="115"/>
      <c r="D667" s="115"/>
      <c r="E667" s="115"/>
      <c r="F667" s="115"/>
      <c r="G667" s="115"/>
    </row>
    <row r="668" spans="1:7" ht="12.75" customHeight="1">
      <c r="A668" s="115"/>
      <c r="B668" s="115"/>
      <c r="C668" s="115"/>
      <c r="D668" s="115"/>
      <c r="E668" s="115"/>
      <c r="F668" s="115"/>
      <c r="G668" s="115"/>
    </row>
    <row r="669" spans="1:7" ht="12.75" customHeight="1">
      <c r="A669" s="115"/>
      <c r="B669" s="115"/>
      <c r="C669" s="115"/>
      <c r="D669" s="115"/>
      <c r="E669" s="115"/>
      <c r="F669" s="115"/>
      <c r="G669" s="115"/>
    </row>
    <row r="670" spans="1:7" ht="12.75" customHeight="1">
      <c r="A670" s="115"/>
      <c r="B670" s="115"/>
      <c r="C670" s="115"/>
      <c r="D670" s="115"/>
      <c r="E670" s="115"/>
      <c r="F670" s="115"/>
      <c r="G670" s="115"/>
    </row>
    <row r="671" spans="1:7" ht="12.75" customHeight="1">
      <c r="A671" s="115"/>
      <c r="B671" s="115"/>
      <c r="C671" s="115"/>
      <c r="D671" s="115"/>
      <c r="E671" s="115"/>
      <c r="F671" s="115"/>
      <c r="G671" s="115"/>
    </row>
    <row r="672" spans="1:7" ht="12.75" customHeight="1">
      <c r="A672" s="115"/>
      <c r="B672" s="115"/>
      <c r="C672" s="115"/>
      <c r="D672" s="115"/>
      <c r="E672" s="115"/>
      <c r="F672" s="115"/>
      <c r="G672" s="115"/>
    </row>
    <row r="673" spans="1:7" ht="12.75" customHeight="1">
      <c r="A673" s="115"/>
      <c r="B673" s="115"/>
      <c r="C673" s="115"/>
      <c r="D673" s="115"/>
      <c r="E673" s="115"/>
      <c r="F673" s="115"/>
      <c r="G673" s="115"/>
    </row>
    <row r="674" spans="1:7" ht="12.75" customHeight="1">
      <c r="A674" s="115"/>
      <c r="B674" s="115"/>
      <c r="C674" s="115"/>
      <c r="D674" s="115"/>
      <c r="E674" s="115"/>
      <c r="F674" s="115"/>
      <c r="G674" s="115"/>
    </row>
    <row r="675" spans="1:7" ht="12.75" customHeight="1">
      <c r="A675" s="115"/>
      <c r="B675" s="115"/>
      <c r="C675" s="115"/>
      <c r="D675" s="115"/>
      <c r="E675" s="115"/>
      <c r="F675" s="115"/>
      <c r="G675" s="115"/>
    </row>
    <row r="676" spans="1:7" ht="12.75" customHeight="1">
      <c r="A676" s="115"/>
      <c r="B676" s="115"/>
      <c r="C676" s="115"/>
      <c r="D676" s="115"/>
      <c r="E676" s="115"/>
      <c r="F676" s="115"/>
      <c r="G676" s="115"/>
    </row>
    <row r="677" spans="1:7" ht="12.75" customHeight="1">
      <c r="A677" s="115"/>
      <c r="B677" s="115"/>
      <c r="C677" s="115"/>
      <c r="D677" s="115"/>
      <c r="E677" s="115"/>
      <c r="F677" s="115"/>
      <c r="G677" s="115"/>
    </row>
    <row r="678" spans="1:7" ht="12.75" customHeight="1">
      <c r="A678" s="115"/>
      <c r="B678" s="115"/>
      <c r="C678" s="115"/>
      <c r="D678" s="115"/>
      <c r="E678" s="115"/>
      <c r="F678" s="115"/>
      <c r="G678" s="115"/>
    </row>
    <row r="679" spans="1:7" ht="12.75" customHeight="1">
      <c r="A679" s="115"/>
      <c r="B679" s="115"/>
      <c r="C679" s="115"/>
      <c r="D679" s="115"/>
      <c r="E679" s="115"/>
      <c r="F679" s="115"/>
      <c r="G679" s="115"/>
    </row>
    <row r="680" spans="1:7" ht="12.75" customHeight="1">
      <c r="A680" s="115"/>
      <c r="B680" s="115"/>
      <c r="C680" s="115"/>
      <c r="D680" s="115"/>
      <c r="E680" s="115"/>
      <c r="F680" s="115"/>
      <c r="G680" s="115"/>
    </row>
    <row r="681" spans="1:7" ht="12.75" customHeight="1">
      <c r="A681" s="115"/>
      <c r="B681" s="115"/>
      <c r="C681" s="115"/>
      <c r="D681" s="115"/>
      <c r="E681" s="115"/>
      <c r="F681" s="115"/>
      <c r="G681" s="115"/>
    </row>
    <row r="682" spans="1:7" ht="12.75" customHeight="1">
      <c r="A682" s="115"/>
      <c r="B682" s="115"/>
      <c r="C682" s="115"/>
      <c r="D682" s="115"/>
      <c r="E682" s="115"/>
      <c r="F682" s="115"/>
      <c r="G682" s="115"/>
    </row>
    <row r="683" spans="1:7" ht="12.75" customHeight="1">
      <c r="A683" s="115"/>
      <c r="B683" s="115"/>
      <c r="C683" s="115"/>
      <c r="D683" s="115"/>
      <c r="E683" s="115"/>
      <c r="F683" s="115"/>
      <c r="G683" s="115"/>
    </row>
    <row r="684" spans="1:7" ht="12.75" customHeight="1">
      <c r="A684" s="115"/>
      <c r="B684" s="115"/>
      <c r="C684" s="115"/>
      <c r="D684" s="115"/>
      <c r="E684" s="115"/>
      <c r="F684" s="115"/>
      <c r="G684" s="115"/>
    </row>
    <row r="685" spans="1:7" ht="12.75" customHeight="1">
      <c r="A685" s="115"/>
      <c r="B685" s="115"/>
      <c r="C685" s="115"/>
      <c r="D685" s="115"/>
      <c r="E685" s="115"/>
      <c r="F685" s="115"/>
      <c r="G685" s="115"/>
    </row>
    <row r="686" spans="1:7" ht="12.75" customHeight="1">
      <c r="A686" s="115"/>
      <c r="B686" s="115"/>
      <c r="C686" s="115"/>
      <c r="D686" s="115"/>
      <c r="E686" s="115"/>
      <c r="F686" s="115"/>
      <c r="G686" s="115"/>
    </row>
    <row r="687" spans="1:7" ht="12.75" customHeight="1">
      <c r="A687" s="115"/>
      <c r="B687" s="115"/>
      <c r="C687" s="115"/>
      <c r="D687" s="115"/>
      <c r="E687" s="115"/>
      <c r="F687" s="115"/>
      <c r="G687" s="115"/>
    </row>
    <row r="688" spans="1:7" ht="12.75" customHeight="1">
      <c r="A688" s="115"/>
      <c r="B688" s="115"/>
      <c r="C688" s="115"/>
      <c r="D688" s="115"/>
      <c r="E688" s="115"/>
      <c r="F688" s="115"/>
      <c r="G688" s="115"/>
    </row>
    <row r="689" spans="1:7" ht="12.75" customHeight="1">
      <c r="A689" s="115"/>
      <c r="B689" s="115"/>
      <c r="C689" s="115"/>
      <c r="D689" s="115"/>
      <c r="E689" s="115"/>
      <c r="F689" s="115"/>
      <c r="G689" s="115"/>
    </row>
    <row r="690" spans="1:7" ht="12.75" customHeight="1">
      <c r="A690" s="115"/>
      <c r="B690" s="115"/>
      <c r="C690" s="115"/>
      <c r="D690" s="115"/>
      <c r="E690" s="115"/>
      <c r="F690" s="115"/>
      <c r="G690" s="115"/>
    </row>
    <row r="691" spans="1:7" ht="12.75" customHeight="1">
      <c r="A691" s="115"/>
      <c r="B691" s="115"/>
      <c r="C691" s="115"/>
      <c r="D691" s="115"/>
      <c r="E691" s="115"/>
      <c r="F691" s="115"/>
      <c r="G691" s="115"/>
    </row>
    <row r="692" spans="1:7" ht="12.75" customHeight="1">
      <c r="A692" s="115"/>
      <c r="B692" s="115"/>
      <c r="C692" s="115"/>
      <c r="D692" s="115"/>
      <c r="E692" s="115"/>
      <c r="F692" s="115"/>
      <c r="G692" s="115"/>
    </row>
    <row r="693" spans="1:7" ht="12.75" customHeight="1">
      <c r="A693" s="115"/>
      <c r="B693" s="115"/>
      <c r="C693" s="115"/>
      <c r="D693" s="115"/>
      <c r="E693" s="115"/>
      <c r="F693" s="115"/>
      <c r="G693" s="115"/>
    </row>
    <row r="694" spans="1:7" ht="12.75" customHeight="1">
      <c r="A694" s="115"/>
      <c r="B694" s="115"/>
      <c r="C694" s="115"/>
      <c r="D694" s="115"/>
      <c r="E694" s="115"/>
      <c r="F694" s="115"/>
      <c r="G694" s="115"/>
    </row>
    <row r="695" spans="1:7" ht="12.75" customHeight="1">
      <c r="A695" s="115"/>
      <c r="B695" s="115"/>
      <c r="C695" s="115"/>
      <c r="D695" s="115"/>
      <c r="E695" s="115"/>
      <c r="F695" s="115"/>
      <c r="G695" s="115"/>
    </row>
    <row r="696" spans="1:7" ht="12.75" customHeight="1">
      <c r="A696" s="115"/>
      <c r="B696" s="115"/>
      <c r="C696" s="115"/>
      <c r="D696" s="115"/>
      <c r="E696" s="115"/>
      <c r="F696" s="115"/>
      <c r="G696" s="115"/>
    </row>
    <row r="697" spans="1:7" ht="12.75" customHeight="1">
      <c r="A697" s="115"/>
      <c r="B697" s="115"/>
      <c r="C697" s="115"/>
      <c r="D697" s="115"/>
      <c r="E697" s="115"/>
      <c r="F697" s="115"/>
      <c r="G697" s="115"/>
    </row>
    <row r="698" spans="1:7" ht="12.75" customHeight="1">
      <c r="A698" s="115"/>
      <c r="B698" s="115"/>
      <c r="C698" s="115"/>
      <c r="D698" s="115"/>
      <c r="E698" s="115"/>
      <c r="F698" s="115"/>
      <c r="G698" s="115"/>
    </row>
    <row r="699" spans="1:7" ht="12.75" customHeight="1">
      <c r="A699" s="115"/>
      <c r="B699" s="115"/>
      <c r="C699" s="115"/>
      <c r="D699" s="115"/>
      <c r="E699" s="115"/>
      <c r="F699" s="115"/>
      <c r="G699" s="115"/>
    </row>
    <row r="700" spans="1:7" ht="12.75" customHeight="1">
      <c r="A700" s="115"/>
      <c r="B700" s="115"/>
      <c r="C700" s="115"/>
      <c r="D700" s="115"/>
      <c r="E700" s="115"/>
      <c r="F700" s="115"/>
      <c r="G700" s="115"/>
    </row>
    <row r="701" spans="1:7" ht="12.75" customHeight="1">
      <c r="A701" s="115"/>
      <c r="B701" s="115"/>
      <c r="C701" s="115"/>
      <c r="D701" s="115"/>
      <c r="E701" s="115"/>
      <c r="F701" s="115"/>
      <c r="G701" s="115"/>
    </row>
    <row r="702" spans="1:7" ht="12.75" customHeight="1">
      <c r="A702" s="115"/>
      <c r="B702" s="115"/>
      <c r="C702" s="115"/>
      <c r="D702" s="115"/>
      <c r="E702" s="115"/>
      <c r="F702" s="115"/>
      <c r="G702" s="115"/>
    </row>
    <row r="703" spans="1:7" ht="12.75" customHeight="1">
      <c r="A703" s="115"/>
      <c r="B703" s="115"/>
      <c r="C703" s="115"/>
      <c r="D703" s="115"/>
      <c r="E703" s="115"/>
      <c r="F703" s="115"/>
      <c r="G703" s="115"/>
    </row>
    <row r="704" spans="1:7" ht="12.75" customHeight="1">
      <c r="A704" s="115"/>
      <c r="B704" s="115"/>
      <c r="C704" s="115"/>
      <c r="D704" s="115"/>
      <c r="E704" s="115"/>
      <c r="F704" s="115"/>
      <c r="G704" s="115"/>
    </row>
    <row r="705" spans="1:7" ht="12.75" customHeight="1">
      <c r="A705" s="115"/>
      <c r="B705" s="115"/>
      <c r="C705" s="115"/>
      <c r="D705" s="115"/>
      <c r="E705" s="115"/>
      <c r="F705" s="115"/>
      <c r="G705" s="115"/>
    </row>
    <row r="706" spans="1:7" ht="12.75" customHeight="1">
      <c r="A706" s="115"/>
      <c r="B706" s="115"/>
      <c r="C706" s="115"/>
      <c r="D706" s="115"/>
      <c r="E706" s="115"/>
      <c r="F706" s="115"/>
      <c r="G706" s="115"/>
    </row>
    <row r="707" spans="1:7" ht="12.75" customHeight="1">
      <c r="A707" s="115"/>
      <c r="B707" s="115"/>
      <c r="C707" s="115"/>
      <c r="D707" s="115"/>
      <c r="E707" s="115"/>
      <c r="F707" s="115"/>
      <c r="G707" s="115"/>
    </row>
    <row r="708" spans="1:7" ht="12.75" customHeight="1">
      <c r="A708" s="115"/>
      <c r="B708" s="115"/>
      <c r="C708" s="115"/>
      <c r="D708" s="115"/>
      <c r="E708" s="115"/>
      <c r="F708" s="115"/>
      <c r="G708" s="115"/>
    </row>
    <row r="709" spans="1:7" ht="12.75" customHeight="1">
      <c r="A709" s="115"/>
      <c r="B709" s="115"/>
      <c r="C709" s="115"/>
      <c r="D709" s="115"/>
      <c r="E709" s="115"/>
      <c r="F709" s="115"/>
      <c r="G709" s="115"/>
    </row>
    <row r="710" spans="1:7" ht="12.75" customHeight="1">
      <c r="A710" s="115"/>
      <c r="B710" s="115"/>
      <c r="C710" s="115"/>
      <c r="D710" s="115"/>
      <c r="E710" s="115"/>
      <c r="F710" s="115"/>
      <c r="G710" s="115"/>
    </row>
    <row r="711" spans="1:7" ht="12.75" customHeight="1">
      <c r="A711" s="115"/>
      <c r="B711" s="115"/>
      <c r="C711" s="115"/>
      <c r="D711" s="115"/>
      <c r="E711" s="115"/>
      <c r="F711" s="115"/>
      <c r="G711" s="115"/>
    </row>
    <row r="712" spans="1:7" ht="12.75" customHeight="1">
      <c r="A712" s="115"/>
      <c r="B712" s="115"/>
      <c r="C712" s="115"/>
      <c r="D712" s="115"/>
      <c r="E712" s="115"/>
      <c r="F712" s="115"/>
      <c r="G712" s="115"/>
    </row>
    <row r="713" spans="1:7" ht="12.75" customHeight="1">
      <c r="A713" s="115"/>
      <c r="B713" s="115"/>
      <c r="C713" s="115"/>
      <c r="D713" s="115"/>
      <c r="E713" s="115"/>
      <c r="F713" s="115"/>
      <c r="G713" s="115"/>
    </row>
    <row r="714" spans="1:7" ht="12.75" customHeight="1">
      <c r="A714" s="115"/>
      <c r="B714" s="115"/>
      <c r="C714" s="115"/>
      <c r="D714" s="115"/>
      <c r="E714" s="115"/>
      <c r="F714" s="115"/>
      <c r="G714" s="115"/>
    </row>
    <row r="715" spans="1:7" ht="12.75" customHeight="1">
      <c r="A715" s="115"/>
      <c r="B715" s="115"/>
      <c r="C715" s="115"/>
      <c r="D715" s="115"/>
      <c r="E715" s="115"/>
      <c r="F715" s="115"/>
      <c r="G715" s="115"/>
    </row>
    <row r="716" spans="1:7" ht="12.75" customHeight="1">
      <c r="A716" s="115"/>
      <c r="B716" s="115"/>
      <c r="C716" s="115"/>
      <c r="D716" s="115"/>
      <c r="E716" s="115"/>
      <c r="F716" s="115"/>
      <c r="G716" s="115"/>
    </row>
    <row r="717" spans="1:7" ht="12.75" customHeight="1">
      <c r="A717" s="115"/>
      <c r="B717" s="115"/>
      <c r="C717" s="115"/>
      <c r="D717" s="115"/>
      <c r="E717" s="115"/>
      <c r="F717" s="115"/>
      <c r="G717" s="115"/>
    </row>
    <row r="718" spans="1:7" ht="12.75" customHeight="1">
      <c r="A718" s="115"/>
      <c r="B718" s="115"/>
      <c r="C718" s="115"/>
      <c r="D718" s="115"/>
      <c r="E718" s="115"/>
      <c r="F718" s="115"/>
      <c r="G718" s="115"/>
    </row>
    <row r="719" spans="1:7" ht="12.75" customHeight="1">
      <c r="A719" s="115"/>
      <c r="B719" s="115"/>
      <c r="C719" s="115"/>
      <c r="D719" s="115"/>
      <c r="E719" s="115"/>
      <c r="F719" s="115"/>
      <c r="G719" s="115"/>
    </row>
    <row r="720" spans="1:7" ht="12.75" customHeight="1">
      <c r="A720" s="115"/>
      <c r="B720" s="115"/>
      <c r="C720" s="115"/>
      <c r="D720" s="115"/>
      <c r="E720" s="115"/>
      <c r="F720" s="115"/>
      <c r="G720" s="115"/>
    </row>
    <row r="721" spans="1:7" ht="12.75" customHeight="1">
      <c r="A721" s="115"/>
      <c r="B721" s="115"/>
      <c r="C721" s="115"/>
      <c r="D721" s="115"/>
      <c r="E721" s="115"/>
      <c r="F721" s="115"/>
      <c r="G721" s="115"/>
    </row>
    <row r="722" spans="1:7" ht="12.75" customHeight="1">
      <c r="A722" s="115"/>
      <c r="B722" s="115"/>
      <c r="C722" s="115"/>
      <c r="D722" s="115"/>
      <c r="E722" s="115"/>
      <c r="F722" s="115"/>
      <c r="G722" s="115"/>
    </row>
    <row r="723" spans="1:7" ht="12.75" customHeight="1">
      <c r="A723" s="115"/>
      <c r="B723" s="115"/>
      <c r="C723" s="115"/>
      <c r="D723" s="115"/>
      <c r="E723" s="115"/>
      <c r="F723" s="115"/>
      <c r="G723" s="115"/>
    </row>
    <row r="724" spans="1:7" ht="12.75" customHeight="1">
      <c r="A724" s="115"/>
      <c r="B724" s="115"/>
      <c r="C724" s="115"/>
      <c r="D724" s="115"/>
      <c r="E724" s="115"/>
      <c r="F724" s="115"/>
      <c r="G724" s="115"/>
    </row>
    <row r="725" spans="1:7" ht="12.75" customHeight="1">
      <c r="A725" s="115"/>
      <c r="B725" s="115"/>
      <c r="C725" s="115"/>
      <c r="D725" s="115"/>
      <c r="E725" s="115"/>
      <c r="F725" s="115"/>
      <c r="G725" s="115"/>
    </row>
    <row r="726" spans="1:7" ht="12.75" customHeight="1">
      <c r="A726" s="115"/>
      <c r="B726" s="115"/>
      <c r="C726" s="115"/>
      <c r="D726" s="115"/>
      <c r="E726" s="115"/>
      <c r="F726" s="115"/>
      <c r="G726" s="115"/>
    </row>
    <row r="727" spans="1:7" ht="12.75" customHeight="1">
      <c r="A727" s="115"/>
      <c r="B727" s="115"/>
      <c r="C727" s="115"/>
      <c r="D727" s="115"/>
      <c r="E727" s="115"/>
      <c r="F727" s="115"/>
      <c r="G727" s="115"/>
    </row>
    <row r="728" spans="1:7" ht="12.75" customHeight="1">
      <c r="A728" s="115"/>
      <c r="B728" s="115"/>
      <c r="C728" s="115"/>
      <c r="D728" s="115"/>
      <c r="E728" s="115"/>
      <c r="F728" s="115"/>
      <c r="G728" s="115"/>
    </row>
    <row r="729" spans="1:7" ht="12.75" customHeight="1">
      <c r="A729" s="115"/>
      <c r="B729" s="115"/>
      <c r="C729" s="115"/>
      <c r="D729" s="115"/>
      <c r="E729" s="115"/>
      <c r="F729" s="115"/>
      <c r="G729" s="115"/>
    </row>
    <row r="730" spans="1:7" ht="12.75" customHeight="1">
      <c r="A730" s="115"/>
      <c r="B730" s="115"/>
      <c r="C730" s="115"/>
      <c r="D730" s="115"/>
      <c r="E730" s="115"/>
      <c r="F730" s="115"/>
      <c r="G730" s="115"/>
    </row>
    <row r="731" spans="1:7" ht="12.75" customHeight="1">
      <c r="A731" s="115"/>
      <c r="B731" s="115"/>
      <c r="C731" s="115"/>
      <c r="D731" s="115"/>
      <c r="E731" s="115"/>
      <c r="F731" s="115"/>
      <c r="G731" s="115"/>
    </row>
    <row r="732" spans="1:7" ht="12.75" customHeight="1">
      <c r="A732" s="115"/>
      <c r="B732" s="115"/>
      <c r="C732" s="115"/>
      <c r="D732" s="115"/>
      <c r="E732" s="115"/>
      <c r="F732" s="115"/>
      <c r="G732" s="115"/>
    </row>
    <row r="733" spans="1:7" ht="12.75" customHeight="1">
      <c r="A733" s="115"/>
      <c r="B733" s="115"/>
      <c r="C733" s="115"/>
      <c r="D733" s="115"/>
      <c r="E733" s="115"/>
      <c r="F733" s="115"/>
      <c r="G733" s="115"/>
    </row>
    <row r="734" spans="1:7" ht="12.75" customHeight="1">
      <c r="A734" s="115"/>
      <c r="B734" s="115"/>
      <c r="C734" s="115"/>
      <c r="D734" s="115"/>
      <c r="E734" s="115"/>
      <c r="F734" s="115"/>
      <c r="G734" s="115"/>
    </row>
    <row r="735" spans="1:7" ht="12.75" customHeight="1">
      <c r="A735" s="115"/>
      <c r="B735" s="115"/>
      <c r="C735" s="115"/>
      <c r="D735" s="115"/>
      <c r="E735" s="115"/>
      <c r="F735" s="115"/>
      <c r="G735" s="115"/>
    </row>
    <row r="736" spans="1:7" ht="12.75" customHeight="1">
      <c r="A736" s="115"/>
      <c r="B736" s="115"/>
      <c r="C736" s="115"/>
      <c r="D736" s="115"/>
      <c r="E736" s="115"/>
      <c r="F736" s="115"/>
      <c r="G736" s="115"/>
    </row>
    <row r="737" spans="1:7" ht="12.75" customHeight="1">
      <c r="A737" s="115"/>
      <c r="B737" s="115"/>
      <c r="C737" s="115"/>
      <c r="D737" s="115"/>
      <c r="E737" s="115"/>
      <c r="F737" s="115"/>
      <c r="G737" s="115"/>
    </row>
    <row r="738" spans="1:7" ht="12.75" customHeight="1">
      <c r="A738" s="115"/>
      <c r="B738" s="115"/>
      <c r="C738" s="115"/>
      <c r="D738" s="115"/>
      <c r="E738" s="115"/>
      <c r="F738" s="115"/>
      <c r="G738" s="115"/>
    </row>
    <row r="739" spans="1:7" ht="12.75" customHeight="1">
      <c r="A739" s="115"/>
      <c r="B739" s="115"/>
      <c r="C739" s="115"/>
      <c r="D739" s="115"/>
      <c r="E739" s="115"/>
      <c r="F739" s="115"/>
      <c r="G739" s="115"/>
    </row>
    <row r="740" spans="1:7" ht="12.75" customHeight="1">
      <c r="A740" s="115"/>
      <c r="B740" s="115"/>
      <c r="C740" s="115"/>
      <c r="D740" s="115"/>
      <c r="E740" s="115"/>
      <c r="F740" s="115"/>
      <c r="G740" s="115"/>
    </row>
    <row r="741" spans="1:7" ht="12.75" customHeight="1">
      <c r="A741" s="115"/>
      <c r="B741" s="115"/>
      <c r="C741" s="115"/>
      <c r="D741" s="115"/>
      <c r="E741" s="115"/>
      <c r="F741" s="115"/>
      <c r="G741" s="115"/>
    </row>
    <row r="742" spans="1:7" ht="12.75" customHeight="1">
      <c r="A742" s="115"/>
      <c r="B742" s="115"/>
      <c r="C742" s="115"/>
      <c r="D742" s="115"/>
      <c r="E742" s="115"/>
      <c r="F742" s="115"/>
      <c r="G742" s="115"/>
    </row>
    <row r="743" spans="1:7" ht="12.75" customHeight="1">
      <c r="A743" s="115"/>
      <c r="B743" s="115"/>
      <c r="C743" s="115"/>
      <c r="D743" s="115"/>
      <c r="E743" s="115"/>
      <c r="F743" s="115"/>
      <c r="G743" s="115"/>
    </row>
    <row r="744" spans="1:7" ht="12.75" customHeight="1">
      <c r="A744" s="115"/>
      <c r="B744" s="115"/>
      <c r="C744" s="115"/>
      <c r="D744" s="115"/>
      <c r="E744" s="115"/>
      <c r="F744" s="115"/>
      <c r="G744" s="115"/>
    </row>
    <row r="745" spans="1:7" ht="12.75" customHeight="1">
      <c r="A745" s="115"/>
      <c r="B745" s="115"/>
      <c r="C745" s="115"/>
      <c r="D745" s="115"/>
      <c r="E745" s="115"/>
      <c r="F745" s="115"/>
      <c r="G745" s="115"/>
    </row>
    <row r="746" spans="1:7" ht="12.75" customHeight="1">
      <c r="A746" s="115"/>
      <c r="B746" s="115"/>
      <c r="C746" s="115"/>
      <c r="D746" s="115"/>
      <c r="E746" s="115"/>
      <c r="F746" s="115"/>
      <c r="G746" s="115"/>
    </row>
    <row r="747" spans="1:7" ht="12.75" customHeight="1">
      <c r="A747" s="115"/>
      <c r="B747" s="115"/>
      <c r="C747" s="115"/>
      <c r="D747" s="115"/>
      <c r="E747" s="115"/>
      <c r="F747" s="115"/>
      <c r="G747" s="115"/>
    </row>
    <row r="748" spans="1:7" ht="12.75" customHeight="1">
      <c r="A748" s="115"/>
      <c r="B748" s="115"/>
      <c r="C748" s="115"/>
      <c r="D748" s="115"/>
      <c r="E748" s="115"/>
      <c r="F748" s="115"/>
      <c r="G748" s="115"/>
    </row>
    <row r="749" spans="1:7" ht="12.75" customHeight="1">
      <c r="A749" s="115"/>
      <c r="B749" s="115"/>
      <c r="C749" s="115"/>
      <c r="D749" s="115"/>
      <c r="E749" s="115"/>
      <c r="F749" s="115"/>
      <c r="G749" s="115"/>
    </row>
    <row r="750" spans="1:7" ht="12.75" customHeight="1">
      <c r="A750" s="115"/>
      <c r="B750" s="115"/>
      <c r="C750" s="115"/>
      <c r="D750" s="115"/>
      <c r="E750" s="115"/>
      <c r="F750" s="115"/>
      <c r="G750" s="115"/>
    </row>
    <row r="751" spans="1:7" ht="12.75" customHeight="1">
      <c r="A751" s="115"/>
      <c r="B751" s="115"/>
      <c r="C751" s="115"/>
      <c r="D751" s="115"/>
      <c r="E751" s="115"/>
      <c r="F751" s="115"/>
      <c r="G751" s="115"/>
    </row>
    <row r="752" spans="1:7" ht="12.75" customHeight="1">
      <c r="A752" s="115"/>
      <c r="B752" s="115"/>
      <c r="C752" s="115"/>
      <c r="D752" s="115"/>
      <c r="E752" s="115"/>
      <c r="F752" s="115"/>
      <c r="G752" s="115"/>
    </row>
    <row r="753" spans="1:7" ht="12.75" customHeight="1">
      <c r="A753" s="115"/>
      <c r="B753" s="115"/>
      <c r="C753" s="115"/>
      <c r="D753" s="115"/>
      <c r="E753" s="115"/>
      <c r="F753" s="115"/>
      <c r="G753" s="115"/>
    </row>
    <row r="754" spans="1:7" ht="12.75" customHeight="1">
      <c r="A754" s="115"/>
      <c r="B754" s="115"/>
      <c r="C754" s="115"/>
      <c r="D754" s="115"/>
      <c r="E754" s="115"/>
      <c r="F754" s="115"/>
      <c r="G754" s="115"/>
    </row>
    <row r="755" spans="1:7" ht="12.75" customHeight="1">
      <c r="A755" s="115"/>
      <c r="B755" s="115"/>
      <c r="C755" s="115"/>
      <c r="D755" s="115"/>
      <c r="E755" s="115"/>
      <c r="F755" s="115"/>
      <c r="G755" s="115"/>
    </row>
    <row r="756" spans="1:7" ht="12.75" customHeight="1">
      <c r="A756" s="115"/>
      <c r="B756" s="115"/>
      <c r="C756" s="115"/>
      <c r="D756" s="115"/>
      <c r="E756" s="115"/>
      <c r="F756" s="115"/>
      <c r="G756" s="115"/>
    </row>
    <row r="757" spans="1:7" ht="12.75" customHeight="1">
      <c r="A757" s="115"/>
      <c r="B757" s="115"/>
      <c r="C757" s="115"/>
      <c r="D757" s="115"/>
      <c r="E757" s="115"/>
      <c r="F757" s="115"/>
      <c r="G757" s="115"/>
    </row>
    <row r="758" spans="1:7" ht="12.75" customHeight="1">
      <c r="A758" s="115"/>
      <c r="B758" s="115"/>
      <c r="C758" s="115"/>
      <c r="D758" s="115"/>
      <c r="E758" s="115"/>
      <c r="F758" s="115"/>
      <c r="G758" s="115"/>
    </row>
    <row r="759" spans="1:7" ht="12.75" customHeight="1">
      <c r="A759" s="115"/>
      <c r="B759" s="115"/>
      <c r="C759" s="115"/>
      <c r="D759" s="115"/>
      <c r="E759" s="115"/>
      <c r="F759" s="115"/>
      <c r="G759" s="115"/>
    </row>
    <row r="760" spans="1:7" ht="12.75" customHeight="1">
      <c r="A760" s="115"/>
      <c r="B760" s="115"/>
      <c r="C760" s="115"/>
      <c r="D760" s="115"/>
      <c r="E760" s="115"/>
      <c r="F760" s="115"/>
      <c r="G760" s="115"/>
    </row>
    <row r="761" spans="1:7" ht="12.75" customHeight="1">
      <c r="A761" s="115"/>
      <c r="B761" s="115"/>
      <c r="C761" s="115"/>
      <c r="D761" s="115"/>
      <c r="E761" s="115"/>
      <c r="F761" s="115"/>
      <c r="G761" s="115"/>
    </row>
    <row r="762" spans="1:7" ht="12.75" customHeight="1">
      <c r="A762" s="115"/>
      <c r="B762" s="115"/>
      <c r="C762" s="115"/>
      <c r="D762" s="115"/>
      <c r="E762" s="115"/>
      <c r="F762" s="115"/>
      <c r="G762" s="115"/>
    </row>
    <row r="763" spans="1:7" ht="12.75" customHeight="1">
      <c r="A763" s="115"/>
      <c r="B763" s="115"/>
      <c r="C763" s="115"/>
      <c r="D763" s="115"/>
      <c r="E763" s="115"/>
      <c r="F763" s="115"/>
      <c r="G763" s="115"/>
    </row>
    <row r="764" spans="1:7" ht="12.75" customHeight="1">
      <c r="A764" s="115"/>
      <c r="B764" s="115"/>
      <c r="C764" s="115"/>
      <c r="D764" s="115"/>
      <c r="E764" s="115"/>
      <c r="F764" s="115"/>
      <c r="G764" s="115"/>
    </row>
    <row r="765" spans="1:7" ht="12.75" customHeight="1">
      <c r="A765" s="115"/>
      <c r="B765" s="115"/>
      <c r="C765" s="115"/>
      <c r="D765" s="115"/>
      <c r="E765" s="115"/>
      <c r="F765" s="115"/>
      <c r="G765" s="115"/>
    </row>
    <row r="766" spans="1:7" ht="12.75" customHeight="1">
      <c r="A766" s="115"/>
      <c r="B766" s="115"/>
      <c r="C766" s="115"/>
      <c r="D766" s="115"/>
      <c r="E766" s="115"/>
      <c r="F766" s="115"/>
      <c r="G766" s="115"/>
    </row>
    <row r="767" spans="1:7" ht="12.75" customHeight="1">
      <c r="A767" s="115"/>
      <c r="B767" s="115"/>
      <c r="C767" s="115"/>
      <c r="D767" s="115"/>
      <c r="E767" s="115"/>
      <c r="F767" s="115"/>
      <c r="G767" s="115"/>
    </row>
    <row r="768" spans="1:7" ht="12.75" customHeight="1">
      <c r="A768" s="115"/>
      <c r="B768" s="115"/>
      <c r="C768" s="115"/>
      <c r="D768" s="115"/>
      <c r="E768" s="115"/>
      <c r="F768" s="115"/>
      <c r="G768" s="115"/>
    </row>
    <row r="769" spans="1:7" ht="12.75" customHeight="1">
      <c r="A769" s="115"/>
      <c r="B769" s="115"/>
      <c r="C769" s="115"/>
      <c r="D769" s="115"/>
      <c r="E769" s="115"/>
      <c r="F769" s="115"/>
      <c r="G769" s="115"/>
    </row>
    <row r="770" spans="1:7" ht="12.75" customHeight="1">
      <c r="A770" s="115"/>
      <c r="B770" s="115"/>
      <c r="C770" s="115"/>
      <c r="D770" s="115"/>
      <c r="E770" s="115"/>
      <c r="F770" s="115"/>
      <c r="G770" s="115"/>
    </row>
    <row r="771" spans="1:7" ht="12.75" customHeight="1">
      <c r="A771" s="115"/>
      <c r="B771" s="115"/>
      <c r="C771" s="115"/>
      <c r="D771" s="115"/>
      <c r="E771" s="115"/>
      <c r="F771" s="115"/>
      <c r="G771" s="115"/>
    </row>
    <row r="772" spans="1:7" ht="12.75" customHeight="1">
      <c r="A772" s="115"/>
      <c r="B772" s="115"/>
      <c r="C772" s="115"/>
      <c r="D772" s="115"/>
      <c r="E772" s="115"/>
      <c r="F772" s="115"/>
      <c r="G772" s="115"/>
    </row>
    <row r="773" spans="1:7" ht="12.75" customHeight="1">
      <c r="A773" s="115"/>
      <c r="B773" s="115"/>
      <c r="C773" s="115"/>
      <c r="D773" s="115"/>
      <c r="E773" s="115"/>
      <c r="F773" s="115"/>
      <c r="G773" s="115"/>
    </row>
    <row r="774" spans="1:7" ht="12.75" customHeight="1">
      <c r="A774" s="115"/>
      <c r="B774" s="115"/>
      <c r="C774" s="115"/>
      <c r="D774" s="115"/>
      <c r="E774" s="115"/>
      <c r="F774" s="115"/>
      <c r="G774" s="115"/>
    </row>
    <row r="775" spans="1:7" ht="12.75" customHeight="1">
      <c r="A775" s="115"/>
      <c r="B775" s="115"/>
      <c r="C775" s="115"/>
      <c r="D775" s="115"/>
      <c r="E775" s="115"/>
      <c r="F775" s="115"/>
      <c r="G775" s="115"/>
    </row>
    <row r="776" spans="1:7" ht="12.75" customHeight="1">
      <c r="A776" s="115"/>
      <c r="B776" s="115"/>
      <c r="C776" s="115"/>
      <c r="D776" s="115"/>
      <c r="E776" s="115"/>
      <c r="F776" s="115"/>
      <c r="G776" s="115"/>
    </row>
    <row r="777" spans="1:7" ht="12.75" customHeight="1">
      <c r="A777" s="115"/>
      <c r="B777" s="115"/>
      <c r="C777" s="115"/>
      <c r="D777" s="115"/>
      <c r="E777" s="115"/>
      <c r="F777" s="115"/>
      <c r="G777" s="115"/>
    </row>
    <row r="778" spans="1:7" ht="12.75" customHeight="1">
      <c r="A778" s="115"/>
      <c r="B778" s="115"/>
      <c r="C778" s="115"/>
      <c r="D778" s="115"/>
      <c r="E778" s="115"/>
      <c r="F778" s="115"/>
      <c r="G778" s="115"/>
    </row>
    <row r="779" spans="1:7" ht="12.75" customHeight="1">
      <c r="A779" s="115"/>
      <c r="B779" s="115"/>
      <c r="C779" s="115"/>
      <c r="D779" s="115"/>
      <c r="E779" s="115"/>
      <c r="F779" s="115"/>
      <c r="G779" s="115"/>
    </row>
    <row r="780" spans="1:7" ht="12.75" customHeight="1">
      <c r="A780" s="115"/>
      <c r="B780" s="115"/>
      <c r="C780" s="115"/>
      <c r="D780" s="115"/>
      <c r="E780" s="115"/>
      <c r="F780" s="115"/>
      <c r="G780" s="115"/>
    </row>
    <row r="781" spans="1:7" ht="12.75" customHeight="1">
      <c r="A781" s="115"/>
      <c r="B781" s="115"/>
      <c r="C781" s="115"/>
      <c r="D781" s="115"/>
      <c r="E781" s="115"/>
      <c r="F781" s="115"/>
      <c r="G781" s="115"/>
    </row>
    <row r="782" spans="1:7" ht="12.75" customHeight="1">
      <c r="A782" s="115"/>
      <c r="B782" s="115"/>
      <c r="C782" s="115"/>
      <c r="D782" s="115"/>
      <c r="E782" s="115"/>
      <c r="F782" s="115"/>
      <c r="G782" s="115"/>
    </row>
    <row r="783" spans="1:7" ht="12.75" customHeight="1">
      <c r="A783" s="115"/>
      <c r="B783" s="115"/>
      <c r="C783" s="115"/>
      <c r="D783" s="115"/>
      <c r="E783" s="115"/>
      <c r="F783" s="115"/>
      <c r="G783" s="115"/>
    </row>
    <row r="784" spans="1:7" ht="12.75" customHeight="1">
      <c r="A784" s="115"/>
      <c r="B784" s="115"/>
      <c r="C784" s="115"/>
      <c r="D784" s="115"/>
      <c r="E784" s="115"/>
      <c r="F784" s="115"/>
      <c r="G784" s="115"/>
    </row>
    <row r="785" spans="1:7" ht="12.75" customHeight="1">
      <c r="A785" s="115"/>
      <c r="B785" s="115"/>
      <c r="C785" s="115"/>
      <c r="D785" s="115"/>
      <c r="E785" s="115"/>
      <c r="F785" s="115"/>
      <c r="G785" s="115"/>
    </row>
    <row r="786" spans="1:7" ht="12.75" customHeight="1">
      <c r="A786" s="115"/>
      <c r="B786" s="115"/>
      <c r="C786" s="115"/>
      <c r="D786" s="115"/>
      <c r="E786" s="115"/>
      <c r="F786" s="115"/>
      <c r="G786" s="115"/>
    </row>
    <row r="787" spans="1:7" ht="12.75" customHeight="1">
      <c r="A787" s="115"/>
      <c r="B787" s="115"/>
      <c r="C787" s="115"/>
      <c r="D787" s="115"/>
      <c r="E787" s="115"/>
      <c r="F787" s="115"/>
      <c r="G787" s="115"/>
    </row>
    <row r="788" spans="1:7" ht="12.75" customHeight="1">
      <c r="A788" s="115"/>
      <c r="B788" s="115"/>
      <c r="C788" s="115"/>
      <c r="D788" s="115"/>
      <c r="E788" s="115"/>
      <c r="F788" s="115"/>
      <c r="G788" s="115"/>
    </row>
    <row r="789" spans="1:7" ht="12.75" customHeight="1">
      <c r="A789" s="115"/>
      <c r="B789" s="115"/>
      <c r="C789" s="115"/>
      <c r="D789" s="115"/>
      <c r="E789" s="115"/>
      <c r="F789" s="115"/>
      <c r="G789" s="115"/>
    </row>
    <row r="790" spans="1:7" ht="12.75" customHeight="1">
      <c r="A790" s="115"/>
      <c r="B790" s="115"/>
      <c r="C790" s="115"/>
      <c r="D790" s="115"/>
      <c r="E790" s="115"/>
      <c r="F790" s="115"/>
      <c r="G790" s="115"/>
    </row>
    <row r="791" spans="1:7" ht="12.75" customHeight="1">
      <c r="A791" s="115"/>
      <c r="B791" s="115"/>
      <c r="C791" s="115"/>
      <c r="D791" s="115"/>
      <c r="E791" s="115"/>
      <c r="F791" s="115"/>
      <c r="G791" s="115"/>
    </row>
    <row r="792" spans="1:7" ht="12.75" customHeight="1">
      <c r="A792" s="115"/>
      <c r="B792" s="115"/>
      <c r="C792" s="115"/>
      <c r="D792" s="115"/>
      <c r="E792" s="115"/>
      <c r="F792" s="115"/>
      <c r="G792" s="115"/>
    </row>
    <row r="793" spans="1:7" ht="12.75" customHeight="1">
      <c r="A793" s="115"/>
      <c r="B793" s="115"/>
      <c r="C793" s="115"/>
      <c r="D793" s="115"/>
      <c r="E793" s="115"/>
      <c r="F793" s="115"/>
      <c r="G793" s="115"/>
    </row>
    <row r="794" spans="1:7" ht="12.75" customHeight="1">
      <c r="A794" s="115"/>
      <c r="B794" s="115"/>
      <c r="C794" s="115"/>
      <c r="D794" s="115"/>
      <c r="E794" s="115"/>
      <c r="F794" s="115"/>
      <c r="G794" s="115"/>
    </row>
    <row r="795" spans="1:7" ht="12.75" customHeight="1">
      <c r="A795" s="115"/>
      <c r="B795" s="115"/>
      <c r="C795" s="115"/>
      <c r="D795" s="115"/>
      <c r="E795" s="115"/>
      <c r="F795" s="115"/>
      <c r="G795" s="115"/>
    </row>
    <row r="796" spans="1:7" ht="12.75" customHeight="1">
      <c r="A796" s="115"/>
      <c r="B796" s="115"/>
      <c r="C796" s="115"/>
      <c r="D796" s="115"/>
      <c r="E796" s="115"/>
      <c r="F796" s="115"/>
      <c r="G796" s="115"/>
    </row>
    <row r="797" spans="1:7" ht="12.75" customHeight="1">
      <c r="A797" s="115"/>
      <c r="B797" s="115"/>
      <c r="C797" s="115"/>
      <c r="D797" s="115"/>
      <c r="E797" s="115"/>
      <c r="F797" s="115"/>
      <c r="G797" s="115"/>
    </row>
    <row r="798" spans="1:7" ht="12.75" customHeight="1">
      <c r="A798" s="115"/>
      <c r="B798" s="115"/>
      <c r="C798" s="115"/>
      <c r="D798" s="115"/>
      <c r="E798" s="115"/>
      <c r="F798" s="115"/>
      <c r="G798" s="115"/>
    </row>
    <row r="799" spans="1:7" ht="12.75" customHeight="1">
      <c r="A799" s="115"/>
      <c r="B799" s="115"/>
      <c r="C799" s="115"/>
      <c r="D799" s="115"/>
      <c r="E799" s="115"/>
      <c r="F799" s="115"/>
      <c r="G799" s="115"/>
    </row>
    <row r="800" spans="1:7" ht="12.75" customHeight="1">
      <c r="A800" s="115"/>
      <c r="B800" s="115"/>
      <c r="C800" s="115"/>
      <c r="D800" s="115"/>
      <c r="E800" s="115"/>
      <c r="F800" s="115"/>
      <c r="G800" s="115"/>
    </row>
    <row r="801" spans="1:7" ht="12.75" customHeight="1">
      <c r="A801" s="115"/>
      <c r="B801" s="115"/>
      <c r="C801" s="115"/>
      <c r="D801" s="115"/>
      <c r="E801" s="115"/>
      <c r="F801" s="115"/>
      <c r="G801" s="115"/>
    </row>
    <row r="802" spans="1:7" ht="12.75" customHeight="1">
      <c r="A802" s="115"/>
      <c r="B802" s="115"/>
      <c r="C802" s="115"/>
      <c r="D802" s="115"/>
      <c r="E802" s="115"/>
      <c r="F802" s="115"/>
      <c r="G802" s="115"/>
    </row>
    <row r="803" spans="1:7" ht="12.75" customHeight="1">
      <c r="A803" s="115"/>
      <c r="B803" s="115"/>
      <c r="C803" s="115"/>
      <c r="D803" s="115"/>
      <c r="E803" s="115"/>
      <c r="F803" s="115"/>
      <c r="G803" s="115"/>
    </row>
    <row r="804" spans="1:7" ht="12.75" customHeight="1">
      <c r="A804" s="115"/>
      <c r="B804" s="115"/>
      <c r="C804" s="115"/>
      <c r="D804" s="115"/>
      <c r="E804" s="115"/>
      <c r="F804" s="115"/>
      <c r="G804" s="115"/>
    </row>
    <row r="805" spans="1:7" ht="12.75" customHeight="1">
      <c r="A805" s="115"/>
      <c r="B805" s="115"/>
      <c r="C805" s="115"/>
      <c r="D805" s="115"/>
      <c r="E805" s="115"/>
      <c r="F805" s="115"/>
      <c r="G805" s="115"/>
    </row>
    <row r="806" spans="1:7" ht="12.75" customHeight="1">
      <c r="A806" s="115"/>
      <c r="B806" s="115"/>
      <c r="C806" s="115"/>
      <c r="D806" s="115"/>
      <c r="E806" s="115"/>
      <c r="F806" s="115"/>
      <c r="G806" s="115"/>
    </row>
    <row r="807" spans="1:7" ht="12.75" customHeight="1">
      <c r="A807" s="115"/>
      <c r="B807" s="115"/>
      <c r="C807" s="115"/>
      <c r="D807" s="115"/>
      <c r="E807" s="115"/>
      <c r="F807" s="115"/>
      <c r="G807" s="115"/>
    </row>
    <row r="808" spans="1:7" ht="12.75" customHeight="1">
      <c r="A808" s="115"/>
      <c r="B808" s="115"/>
      <c r="C808" s="115"/>
      <c r="D808" s="115"/>
      <c r="E808" s="115"/>
      <c r="F808" s="115"/>
      <c r="G808" s="115"/>
    </row>
    <row r="809" spans="1:7" ht="12.75" customHeight="1">
      <c r="A809" s="115"/>
      <c r="B809" s="115"/>
      <c r="C809" s="115"/>
      <c r="D809" s="115"/>
      <c r="E809" s="115"/>
      <c r="F809" s="115"/>
      <c r="G809" s="115"/>
    </row>
    <row r="810" spans="1:7" ht="12.75" customHeight="1">
      <c r="A810" s="115"/>
      <c r="B810" s="115"/>
      <c r="C810" s="115"/>
      <c r="D810" s="115"/>
      <c r="E810" s="115"/>
      <c r="F810" s="115"/>
      <c r="G810" s="115"/>
    </row>
    <row r="811" spans="1:7" ht="12.75" customHeight="1">
      <c r="A811" s="115"/>
      <c r="B811" s="115"/>
      <c r="C811" s="115"/>
      <c r="D811" s="115"/>
      <c r="E811" s="115"/>
      <c r="F811" s="115"/>
      <c r="G811" s="115"/>
    </row>
    <row r="812" spans="1:7" ht="12.75" customHeight="1">
      <c r="A812" s="115"/>
      <c r="B812" s="115"/>
      <c r="C812" s="115"/>
      <c r="D812" s="115"/>
      <c r="E812" s="115"/>
      <c r="F812" s="115"/>
      <c r="G812" s="115"/>
    </row>
    <row r="813" spans="1:7" ht="12.75" customHeight="1">
      <c r="A813" s="115"/>
      <c r="B813" s="115"/>
      <c r="C813" s="115"/>
      <c r="D813" s="115"/>
      <c r="E813" s="115"/>
      <c r="F813" s="115"/>
      <c r="G813" s="115"/>
    </row>
    <row r="814" spans="1:7" ht="12.75" customHeight="1">
      <c r="A814" s="115"/>
      <c r="B814" s="115"/>
      <c r="C814" s="115"/>
      <c r="D814" s="115"/>
      <c r="E814" s="115"/>
      <c r="F814" s="115"/>
      <c r="G814" s="115"/>
    </row>
    <row r="815" spans="1:7" ht="12.75" customHeight="1">
      <c r="A815" s="115"/>
      <c r="B815" s="115"/>
      <c r="C815" s="115"/>
      <c r="D815" s="115"/>
      <c r="E815" s="115"/>
      <c r="F815" s="115"/>
      <c r="G815" s="115"/>
    </row>
    <row r="816" spans="1:7" ht="12.75" customHeight="1">
      <c r="A816" s="115"/>
      <c r="B816" s="115"/>
      <c r="C816" s="115"/>
      <c r="D816" s="115"/>
      <c r="E816" s="115"/>
      <c r="F816" s="115"/>
      <c r="G816" s="115"/>
    </row>
    <row r="817" spans="1:7" ht="12.75" customHeight="1">
      <c r="A817" s="115"/>
      <c r="B817" s="115"/>
      <c r="C817" s="115"/>
      <c r="D817" s="115"/>
      <c r="E817" s="115"/>
      <c r="F817" s="115"/>
      <c r="G817" s="115"/>
    </row>
    <row r="818" spans="1:7" ht="12.75" customHeight="1">
      <c r="A818" s="115"/>
      <c r="B818" s="115"/>
      <c r="C818" s="115"/>
      <c r="D818" s="115"/>
      <c r="E818" s="115"/>
      <c r="F818" s="115"/>
      <c r="G818" s="115"/>
    </row>
    <row r="819" spans="1:7" ht="12.75" customHeight="1">
      <c r="A819" s="115"/>
      <c r="B819" s="115"/>
      <c r="C819" s="115"/>
      <c r="D819" s="115"/>
      <c r="E819" s="115"/>
      <c r="F819" s="115"/>
      <c r="G819" s="115"/>
    </row>
    <row r="820" spans="1:7" ht="12.75" customHeight="1">
      <c r="A820" s="115"/>
      <c r="B820" s="115"/>
      <c r="C820" s="115"/>
      <c r="D820" s="115"/>
      <c r="E820" s="115"/>
      <c r="F820" s="115"/>
      <c r="G820" s="115"/>
    </row>
    <row r="821" spans="1:7" ht="12.75" customHeight="1">
      <c r="A821" s="115"/>
      <c r="B821" s="115"/>
      <c r="C821" s="115"/>
      <c r="D821" s="115"/>
      <c r="E821" s="115"/>
      <c r="F821" s="115"/>
      <c r="G821" s="115"/>
    </row>
    <row r="822" spans="1:7" ht="12.75" customHeight="1">
      <c r="A822" s="115"/>
      <c r="B822" s="115"/>
      <c r="C822" s="115"/>
      <c r="D822" s="115"/>
      <c r="E822" s="115"/>
      <c r="F822" s="115"/>
      <c r="G822" s="115"/>
    </row>
    <row r="823" spans="1:7" ht="12.75" customHeight="1">
      <c r="A823" s="115"/>
      <c r="B823" s="115"/>
      <c r="C823" s="115"/>
      <c r="D823" s="115"/>
      <c r="E823" s="115"/>
      <c r="F823" s="115"/>
      <c r="G823" s="115"/>
    </row>
    <row r="824" spans="1:7" ht="12.75" customHeight="1">
      <c r="A824" s="115"/>
      <c r="B824" s="115"/>
      <c r="C824" s="115"/>
      <c r="D824" s="115"/>
      <c r="E824" s="115"/>
      <c r="F824" s="115"/>
      <c r="G824" s="115"/>
    </row>
    <row r="825" spans="1:7" ht="12.75" customHeight="1">
      <c r="A825" s="115"/>
      <c r="B825" s="115"/>
      <c r="C825" s="115"/>
      <c r="D825" s="115"/>
      <c r="E825" s="115"/>
      <c r="F825" s="115"/>
      <c r="G825" s="115"/>
    </row>
    <row r="826" spans="1:7" ht="12.75" customHeight="1">
      <c r="A826" s="115"/>
      <c r="B826" s="115"/>
      <c r="C826" s="115"/>
      <c r="D826" s="115"/>
      <c r="E826" s="115"/>
      <c r="F826" s="115"/>
      <c r="G826" s="115"/>
    </row>
    <row r="827" spans="1:7" ht="12.75" customHeight="1">
      <c r="A827" s="115"/>
      <c r="B827" s="115"/>
      <c r="C827" s="115"/>
      <c r="D827" s="115"/>
      <c r="E827" s="115"/>
      <c r="F827" s="115"/>
      <c r="G827" s="115"/>
    </row>
    <row r="828" spans="1:7" ht="12.75" customHeight="1">
      <c r="A828" s="115"/>
      <c r="B828" s="115"/>
      <c r="C828" s="115"/>
      <c r="D828" s="115"/>
      <c r="E828" s="115"/>
      <c r="F828" s="115"/>
      <c r="G828" s="115"/>
    </row>
    <row r="829" spans="1:7" ht="12.75" customHeight="1">
      <c r="A829" s="115"/>
      <c r="B829" s="115"/>
      <c r="C829" s="115"/>
      <c r="D829" s="115"/>
      <c r="E829" s="115"/>
      <c r="F829" s="115"/>
      <c r="G829" s="115"/>
    </row>
    <row r="830" spans="1:7" ht="12.75" customHeight="1">
      <c r="A830" s="115"/>
      <c r="B830" s="115"/>
      <c r="C830" s="115"/>
      <c r="D830" s="115"/>
      <c r="E830" s="115"/>
      <c r="F830" s="115"/>
      <c r="G830" s="115"/>
    </row>
    <row r="831" spans="1:7" ht="12.75" customHeight="1">
      <c r="A831" s="115"/>
      <c r="B831" s="115"/>
      <c r="C831" s="115"/>
      <c r="D831" s="115"/>
      <c r="E831" s="115"/>
      <c r="F831" s="115"/>
      <c r="G831" s="115"/>
    </row>
    <row r="832" spans="1:7" ht="12.75" customHeight="1">
      <c r="A832" s="115"/>
      <c r="B832" s="115"/>
      <c r="C832" s="115"/>
      <c r="D832" s="115"/>
      <c r="E832" s="115"/>
      <c r="F832" s="115"/>
      <c r="G832" s="115"/>
    </row>
    <row r="833" spans="1:7" ht="12.75" customHeight="1">
      <c r="A833" s="115"/>
      <c r="B833" s="115"/>
      <c r="C833" s="115"/>
      <c r="D833" s="115"/>
      <c r="E833" s="115"/>
      <c r="F833" s="115"/>
      <c r="G833" s="115"/>
    </row>
    <row r="834" spans="1:7" ht="12.75" customHeight="1">
      <c r="A834" s="115"/>
      <c r="B834" s="115"/>
      <c r="C834" s="115"/>
      <c r="D834" s="115"/>
      <c r="E834" s="115"/>
      <c r="F834" s="115"/>
      <c r="G834" s="115"/>
    </row>
    <row r="835" spans="1:7" ht="12.75" customHeight="1">
      <c r="A835" s="115"/>
      <c r="B835" s="115"/>
      <c r="C835" s="115"/>
      <c r="D835" s="115"/>
      <c r="E835" s="115"/>
      <c r="F835" s="115"/>
      <c r="G835" s="115"/>
    </row>
    <row r="836" spans="1:7" ht="12.75" customHeight="1">
      <c r="A836" s="115"/>
      <c r="B836" s="115"/>
      <c r="C836" s="115"/>
      <c r="D836" s="115"/>
      <c r="E836" s="115"/>
      <c r="F836" s="115"/>
      <c r="G836" s="115"/>
    </row>
    <row r="837" spans="1:7" ht="12.75" customHeight="1">
      <c r="A837" s="115"/>
      <c r="B837" s="115"/>
      <c r="C837" s="115"/>
      <c r="D837" s="115"/>
      <c r="E837" s="115"/>
      <c r="F837" s="115"/>
      <c r="G837" s="115"/>
    </row>
    <row r="838" spans="1:7" ht="12.75" customHeight="1">
      <c r="A838" s="115"/>
      <c r="B838" s="115"/>
      <c r="C838" s="115"/>
      <c r="D838" s="115"/>
      <c r="E838" s="115"/>
      <c r="F838" s="115"/>
      <c r="G838" s="115"/>
    </row>
    <row r="839" spans="1:7" ht="12.75" customHeight="1">
      <c r="A839" s="115"/>
      <c r="B839" s="115"/>
      <c r="C839" s="115"/>
      <c r="D839" s="115"/>
      <c r="E839" s="115"/>
      <c r="F839" s="115"/>
      <c r="G839" s="115"/>
    </row>
    <row r="840" spans="1:7" ht="12.75" customHeight="1">
      <c r="A840" s="115"/>
      <c r="B840" s="115"/>
      <c r="C840" s="115"/>
      <c r="D840" s="115"/>
      <c r="E840" s="115"/>
      <c r="F840" s="115"/>
      <c r="G840" s="115"/>
    </row>
    <row r="841" spans="1:7" ht="12.75" customHeight="1">
      <c r="A841" s="115"/>
      <c r="B841" s="115"/>
      <c r="C841" s="115"/>
      <c r="D841" s="115"/>
      <c r="E841" s="115"/>
      <c r="F841" s="115"/>
      <c r="G841" s="115"/>
    </row>
    <row r="842" spans="1:7" ht="12.75" customHeight="1">
      <c r="A842" s="115"/>
      <c r="B842" s="115"/>
      <c r="C842" s="115"/>
      <c r="D842" s="115"/>
      <c r="E842" s="115"/>
      <c r="F842" s="115"/>
      <c r="G842" s="115"/>
    </row>
    <row r="843" spans="1:7" ht="12.75" customHeight="1">
      <c r="A843" s="115"/>
      <c r="B843" s="115"/>
      <c r="C843" s="115"/>
      <c r="D843" s="115"/>
      <c r="E843" s="115"/>
      <c r="F843" s="115"/>
      <c r="G843" s="115"/>
    </row>
    <row r="844" spans="1:7" ht="12.75" customHeight="1">
      <c r="A844" s="115"/>
      <c r="B844" s="115"/>
      <c r="C844" s="115"/>
      <c r="D844" s="115"/>
      <c r="E844" s="115"/>
      <c r="F844" s="115"/>
      <c r="G844" s="115"/>
    </row>
    <row r="845" spans="1:7" ht="12.75" customHeight="1">
      <c r="A845" s="115"/>
      <c r="B845" s="115"/>
      <c r="C845" s="115"/>
      <c r="D845" s="115"/>
      <c r="E845" s="115"/>
      <c r="F845" s="115"/>
      <c r="G845" s="115"/>
    </row>
    <row r="846" spans="1:7" ht="12.75" customHeight="1">
      <c r="A846" s="115"/>
      <c r="B846" s="115"/>
      <c r="C846" s="115"/>
      <c r="D846" s="115"/>
      <c r="E846" s="115"/>
      <c r="F846" s="115"/>
      <c r="G846" s="115"/>
    </row>
    <row r="847" spans="1:7" ht="12.75" customHeight="1">
      <c r="A847" s="115"/>
      <c r="B847" s="115"/>
      <c r="C847" s="115"/>
      <c r="D847" s="115"/>
      <c r="E847" s="115"/>
      <c r="F847" s="115"/>
      <c r="G847" s="115"/>
    </row>
    <row r="848" spans="1:7" ht="12.75" customHeight="1">
      <c r="A848" s="115"/>
      <c r="B848" s="115"/>
      <c r="C848" s="115"/>
      <c r="D848" s="115"/>
      <c r="E848" s="115"/>
      <c r="F848" s="115"/>
      <c r="G848" s="115"/>
    </row>
    <row r="849" spans="1:7" ht="12.75" customHeight="1">
      <c r="A849" s="115"/>
      <c r="B849" s="115"/>
      <c r="C849" s="115"/>
      <c r="D849" s="115"/>
      <c r="E849" s="115"/>
      <c r="F849" s="115"/>
      <c r="G849" s="115"/>
    </row>
    <row r="850" spans="1:7" ht="12.75" customHeight="1">
      <c r="A850" s="115"/>
      <c r="B850" s="115"/>
      <c r="C850" s="115"/>
      <c r="D850" s="115"/>
      <c r="E850" s="115"/>
      <c r="F850" s="115"/>
      <c r="G850" s="115"/>
    </row>
    <row r="851" spans="1:7" ht="12.75" customHeight="1">
      <c r="A851" s="115"/>
      <c r="B851" s="115"/>
      <c r="C851" s="115"/>
      <c r="D851" s="115"/>
      <c r="E851" s="115"/>
      <c r="F851" s="115"/>
      <c r="G851" s="115"/>
    </row>
    <row r="852" spans="1:7" ht="12.75" customHeight="1">
      <c r="A852" s="115"/>
      <c r="B852" s="115"/>
      <c r="C852" s="115"/>
      <c r="D852" s="115"/>
      <c r="E852" s="115"/>
      <c r="F852" s="115"/>
      <c r="G852" s="115"/>
    </row>
    <row r="853" spans="1:7" ht="12.75" customHeight="1">
      <c r="A853" s="115"/>
      <c r="B853" s="115"/>
      <c r="C853" s="115"/>
      <c r="D853" s="115"/>
      <c r="E853" s="115"/>
      <c r="F853" s="115"/>
      <c r="G853" s="115"/>
    </row>
    <row r="854" spans="1:7" ht="12.75" customHeight="1">
      <c r="A854" s="115"/>
      <c r="B854" s="115"/>
      <c r="C854" s="115"/>
      <c r="D854" s="115"/>
      <c r="E854" s="115"/>
      <c r="F854" s="115"/>
      <c r="G854" s="115"/>
    </row>
    <row r="855" spans="1:7" ht="12.75" customHeight="1">
      <c r="A855" s="115"/>
      <c r="B855" s="115"/>
      <c r="C855" s="115"/>
      <c r="D855" s="115"/>
      <c r="E855" s="115"/>
      <c r="F855" s="115"/>
      <c r="G855" s="115"/>
    </row>
    <row r="856" spans="1:7" ht="12.75" customHeight="1">
      <c r="A856" s="115"/>
      <c r="B856" s="115"/>
      <c r="C856" s="115"/>
      <c r="D856" s="115"/>
      <c r="E856" s="115"/>
      <c r="F856" s="115"/>
      <c r="G856" s="115"/>
    </row>
    <row r="857" spans="1:7" ht="12.75" customHeight="1">
      <c r="A857" s="115"/>
      <c r="B857" s="115"/>
      <c r="C857" s="115"/>
      <c r="D857" s="115"/>
      <c r="E857" s="115"/>
      <c r="F857" s="115"/>
      <c r="G857" s="115"/>
    </row>
    <row r="858" spans="1:7" ht="12.75" customHeight="1">
      <c r="A858" s="115"/>
      <c r="B858" s="115"/>
      <c r="C858" s="115"/>
      <c r="D858" s="115"/>
      <c r="E858" s="115"/>
      <c r="F858" s="115"/>
      <c r="G858" s="115"/>
    </row>
    <row r="859" spans="1:7" ht="12.75" customHeight="1">
      <c r="A859" s="115"/>
      <c r="B859" s="115"/>
      <c r="C859" s="115"/>
      <c r="D859" s="115"/>
      <c r="E859" s="115"/>
      <c r="F859" s="115"/>
      <c r="G859" s="115"/>
    </row>
    <row r="860" spans="1:7" ht="12.75" customHeight="1">
      <c r="A860" s="115"/>
      <c r="B860" s="115"/>
      <c r="C860" s="115"/>
      <c r="D860" s="115"/>
      <c r="E860" s="115"/>
      <c r="F860" s="115"/>
      <c r="G860" s="115"/>
    </row>
    <row r="861" spans="1:7" ht="12.75" customHeight="1">
      <c r="A861" s="115"/>
      <c r="B861" s="115"/>
      <c r="C861" s="115"/>
      <c r="D861" s="115"/>
      <c r="E861" s="115"/>
      <c r="F861" s="115"/>
      <c r="G861" s="115"/>
    </row>
    <row r="862" spans="1:7" ht="12.75" customHeight="1">
      <c r="A862" s="115"/>
      <c r="B862" s="115"/>
      <c r="C862" s="115"/>
      <c r="D862" s="115"/>
      <c r="E862" s="115"/>
      <c r="F862" s="115"/>
      <c r="G862" s="115"/>
    </row>
    <row r="863" spans="1:7" ht="12.75" customHeight="1">
      <c r="A863" s="115"/>
      <c r="B863" s="115"/>
      <c r="C863" s="115"/>
      <c r="D863" s="115"/>
      <c r="E863" s="115"/>
      <c r="F863" s="115"/>
      <c r="G863" s="115"/>
    </row>
    <row r="864" spans="1:7" ht="12.75" customHeight="1">
      <c r="A864" s="115"/>
      <c r="B864" s="115"/>
      <c r="C864" s="115"/>
      <c r="D864" s="115"/>
      <c r="E864" s="115"/>
      <c r="F864" s="115"/>
      <c r="G864" s="115"/>
    </row>
    <row r="865" spans="1:7" ht="12.75" customHeight="1">
      <c r="A865" s="115"/>
      <c r="B865" s="115"/>
      <c r="C865" s="115"/>
      <c r="D865" s="115"/>
      <c r="E865" s="115"/>
      <c r="F865" s="115"/>
      <c r="G865" s="115"/>
    </row>
    <row r="866" spans="1:7" ht="12.75" customHeight="1">
      <c r="A866" s="115"/>
      <c r="B866" s="115"/>
      <c r="C866" s="115"/>
      <c r="D866" s="115"/>
      <c r="E866" s="115"/>
      <c r="F866" s="115"/>
      <c r="G866" s="115"/>
    </row>
    <row r="867" spans="1:7" ht="12.75" customHeight="1">
      <c r="A867" s="115"/>
      <c r="B867" s="115"/>
      <c r="C867" s="115"/>
      <c r="D867" s="115"/>
      <c r="E867" s="115"/>
      <c r="F867" s="115"/>
      <c r="G867" s="115"/>
    </row>
    <row r="868" spans="1:7" ht="12.75" customHeight="1">
      <c r="A868" s="115"/>
      <c r="B868" s="115"/>
      <c r="C868" s="115"/>
      <c r="D868" s="115"/>
      <c r="E868" s="115"/>
      <c r="F868" s="115"/>
      <c r="G868" s="115"/>
    </row>
    <row r="869" spans="1:7" ht="12.75" customHeight="1">
      <c r="A869" s="115"/>
      <c r="B869" s="115"/>
      <c r="C869" s="115"/>
      <c r="D869" s="115"/>
      <c r="E869" s="115"/>
      <c r="F869" s="115"/>
      <c r="G869" s="115"/>
    </row>
    <row r="870" spans="1:7" ht="12.75" customHeight="1">
      <c r="A870" s="115"/>
      <c r="B870" s="115"/>
      <c r="C870" s="115"/>
      <c r="D870" s="115"/>
      <c r="E870" s="115"/>
      <c r="F870" s="115"/>
      <c r="G870" s="115"/>
    </row>
    <row r="871" spans="1:7" ht="12.75" customHeight="1">
      <c r="A871" s="115"/>
      <c r="B871" s="115"/>
      <c r="C871" s="115"/>
      <c r="D871" s="115"/>
      <c r="E871" s="115"/>
      <c r="F871" s="115"/>
      <c r="G871" s="115"/>
    </row>
    <row r="872" spans="1:7" ht="12.75" customHeight="1">
      <c r="A872" s="115"/>
      <c r="B872" s="115"/>
      <c r="C872" s="115"/>
      <c r="D872" s="115"/>
      <c r="E872" s="115"/>
      <c r="F872" s="115"/>
      <c r="G872" s="115"/>
    </row>
    <row r="873" spans="1:7" ht="12.75" customHeight="1">
      <c r="A873" s="115"/>
      <c r="B873" s="115"/>
      <c r="C873" s="115"/>
      <c r="D873" s="115"/>
      <c r="E873" s="115"/>
      <c r="F873" s="115"/>
      <c r="G873" s="115"/>
    </row>
    <row r="874" spans="1:7" ht="12.75" customHeight="1">
      <c r="A874" s="115"/>
      <c r="B874" s="115"/>
      <c r="C874" s="115"/>
      <c r="D874" s="115"/>
      <c r="E874" s="115"/>
      <c r="F874" s="115"/>
      <c r="G874" s="115"/>
    </row>
    <row r="875" spans="1:7" ht="12.75" customHeight="1">
      <c r="A875" s="115"/>
      <c r="B875" s="115"/>
      <c r="C875" s="115"/>
      <c r="D875" s="115"/>
      <c r="E875" s="115"/>
      <c r="F875" s="115"/>
      <c r="G875" s="115"/>
    </row>
    <row r="876" spans="1:7" ht="12.75" customHeight="1">
      <c r="A876" s="115"/>
      <c r="B876" s="115"/>
      <c r="C876" s="115"/>
      <c r="D876" s="115"/>
      <c r="E876" s="115"/>
      <c r="F876" s="115"/>
      <c r="G876" s="115"/>
    </row>
    <row r="877" spans="1:7" ht="12.75" customHeight="1">
      <c r="A877" s="115"/>
      <c r="B877" s="115"/>
      <c r="C877" s="115"/>
      <c r="D877" s="115"/>
      <c r="E877" s="115"/>
      <c r="F877" s="115"/>
      <c r="G877" s="115"/>
    </row>
    <row r="878" spans="1:7" ht="12.75" customHeight="1">
      <c r="A878" s="115"/>
      <c r="B878" s="115"/>
      <c r="C878" s="115"/>
      <c r="D878" s="115"/>
      <c r="E878" s="115"/>
      <c r="F878" s="115"/>
      <c r="G878" s="115"/>
    </row>
    <row r="879" spans="1:7" ht="12.75" customHeight="1">
      <c r="A879" s="115"/>
      <c r="B879" s="115"/>
      <c r="C879" s="115"/>
      <c r="D879" s="115"/>
      <c r="E879" s="115"/>
      <c r="F879" s="115"/>
      <c r="G879" s="115"/>
    </row>
    <row r="880" spans="1:7" ht="12.75" customHeight="1">
      <c r="A880" s="115"/>
      <c r="B880" s="115"/>
      <c r="C880" s="115"/>
      <c r="D880" s="115"/>
      <c r="E880" s="115"/>
      <c r="F880" s="115"/>
      <c r="G880" s="115"/>
    </row>
    <row r="881" spans="1:7" ht="12.75" customHeight="1">
      <c r="A881" s="115"/>
      <c r="B881" s="115"/>
      <c r="C881" s="115"/>
      <c r="D881" s="115"/>
      <c r="E881" s="115"/>
      <c r="F881" s="115"/>
      <c r="G881" s="115"/>
    </row>
    <row r="882" spans="1:7" ht="12.75" customHeight="1">
      <c r="A882" s="115"/>
      <c r="B882" s="115"/>
      <c r="C882" s="115"/>
      <c r="D882" s="115"/>
      <c r="E882" s="115"/>
      <c r="F882" s="115"/>
      <c r="G882" s="115"/>
    </row>
    <row r="883" spans="1:7" ht="12.75" customHeight="1">
      <c r="A883" s="115"/>
      <c r="B883" s="115"/>
      <c r="C883" s="115"/>
      <c r="D883" s="115"/>
      <c r="E883" s="115"/>
      <c r="F883" s="115"/>
      <c r="G883" s="115"/>
    </row>
    <row r="884" spans="1:7" ht="12.75" customHeight="1">
      <c r="A884" s="115"/>
      <c r="B884" s="115"/>
      <c r="C884" s="115"/>
      <c r="D884" s="115"/>
      <c r="E884" s="115"/>
      <c r="F884" s="115"/>
      <c r="G884" s="115"/>
    </row>
    <row r="885" spans="1:7" ht="12.75" customHeight="1">
      <c r="A885" s="115"/>
      <c r="B885" s="115"/>
      <c r="C885" s="115"/>
      <c r="D885" s="115"/>
      <c r="E885" s="115"/>
      <c r="F885" s="115"/>
      <c r="G885" s="115"/>
    </row>
    <row r="886" spans="1:7" ht="12.75" customHeight="1">
      <c r="A886" s="115"/>
      <c r="B886" s="115"/>
      <c r="C886" s="115"/>
      <c r="D886" s="115"/>
      <c r="E886" s="115"/>
      <c r="F886" s="115"/>
      <c r="G886" s="115"/>
    </row>
    <row r="887" spans="1:7" ht="12.75" customHeight="1">
      <c r="A887" s="115"/>
      <c r="B887" s="115"/>
      <c r="C887" s="115"/>
      <c r="D887" s="115"/>
      <c r="E887" s="115"/>
      <c r="F887" s="115"/>
      <c r="G887" s="115"/>
    </row>
    <row r="888" spans="1:7" ht="12.75" customHeight="1">
      <c r="A888" s="115"/>
      <c r="B888" s="115"/>
      <c r="C888" s="115"/>
      <c r="D888" s="115"/>
      <c r="E888" s="115"/>
      <c r="F888" s="115"/>
      <c r="G888" s="115"/>
    </row>
    <row r="889" spans="1:7" ht="12.75" customHeight="1">
      <c r="A889" s="115"/>
      <c r="B889" s="115"/>
      <c r="C889" s="115"/>
      <c r="D889" s="115"/>
      <c r="E889" s="115"/>
      <c r="F889" s="115"/>
      <c r="G889" s="115"/>
    </row>
    <row r="890" spans="1:7" ht="12.75" customHeight="1">
      <c r="A890" s="115"/>
      <c r="B890" s="115"/>
      <c r="C890" s="115"/>
      <c r="D890" s="115"/>
      <c r="E890" s="115"/>
      <c r="F890" s="115"/>
      <c r="G890" s="115"/>
    </row>
    <row r="891" spans="1:7" ht="12.75" customHeight="1">
      <c r="A891" s="115"/>
      <c r="B891" s="115"/>
      <c r="C891" s="115"/>
      <c r="D891" s="115"/>
      <c r="E891" s="115"/>
      <c r="F891" s="115"/>
      <c r="G891" s="115"/>
    </row>
    <row r="892" spans="1:7" ht="12.75" customHeight="1">
      <c r="A892" s="115"/>
      <c r="B892" s="115"/>
      <c r="C892" s="115"/>
      <c r="D892" s="115"/>
      <c r="E892" s="115"/>
      <c r="F892" s="115"/>
      <c r="G892" s="115"/>
    </row>
    <row r="893" spans="1:7" ht="12.75" customHeight="1">
      <c r="A893" s="115"/>
      <c r="B893" s="115"/>
      <c r="C893" s="115"/>
      <c r="D893" s="115"/>
      <c r="E893" s="115"/>
      <c r="F893" s="115"/>
      <c r="G893" s="115"/>
    </row>
    <row r="894" spans="1:7" ht="12.75" customHeight="1">
      <c r="A894" s="115"/>
      <c r="B894" s="115"/>
      <c r="C894" s="115"/>
      <c r="D894" s="115"/>
      <c r="E894" s="115"/>
      <c r="F894" s="115"/>
      <c r="G894" s="115"/>
    </row>
    <row r="895" spans="1:7" ht="12.75" customHeight="1">
      <c r="A895" s="115"/>
      <c r="B895" s="115"/>
      <c r="C895" s="115"/>
      <c r="D895" s="115"/>
      <c r="E895" s="115"/>
      <c r="F895" s="115"/>
      <c r="G895" s="115"/>
    </row>
    <row r="896" spans="1:7" ht="12.75" customHeight="1">
      <c r="A896" s="115"/>
      <c r="B896" s="115"/>
      <c r="C896" s="115"/>
      <c r="D896" s="115"/>
      <c r="E896" s="115"/>
      <c r="F896" s="115"/>
      <c r="G896" s="115"/>
    </row>
    <row r="897" spans="1:7" ht="12.75" customHeight="1">
      <c r="A897" s="115"/>
      <c r="B897" s="115"/>
      <c r="C897" s="115"/>
      <c r="D897" s="115"/>
      <c r="E897" s="115"/>
      <c r="F897" s="115"/>
      <c r="G897" s="115"/>
    </row>
    <row r="898" spans="1:7" ht="12.75" customHeight="1">
      <c r="A898" s="115"/>
      <c r="B898" s="115"/>
      <c r="C898" s="115"/>
      <c r="D898" s="115"/>
      <c r="E898" s="115"/>
      <c r="F898" s="115"/>
      <c r="G898" s="115"/>
    </row>
    <row r="899" spans="1:7" ht="12.75" customHeight="1">
      <c r="A899" s="115"/>
      <c r="B899" s="115"/>
      <c r="C899" s="115"/>
      <c r="D899" s="115"/>
      <c r="E899" s="115"/>
      <c r="F899" s="115"/>
      <c r="G899" s="115"/>
    </row>
    <row r="900" spans="1:7" ht="12.75" customHeight="1">
      <c r="A900" s="115"/>
      <c r="B900" s="115"/>
      <c r="C900" s="115"/>
      <c r="D900" s="115"/>
      <c r="E900" s="115"/>
      <c r="F900" s="115"/>
      <c r="G900" s="115"/>
    </row>
    <row r="901" spans="1:7" ht="12.75" customHeight="1">
      <c r="A901" s="115"/>
      <c r="B901" s="115"/>
      <c r="C901" s="115"/>
      <c r="D901" s="115"/>
      <c r="E901" s="115"/>
      <c r="F901" s="115"/>
      <c r="G901" s="115"/>
    </row>
    <row r="902" spans="1:7" ht="12.75" customHeight="1">
      <c r="A902" s="115"/>
      <c r="B902" s="115"/>
      <c r="C902" s="115"/>
      <c r="D902" s="115"/>
      <c r="E902" s="115"/>
      <c r="F902" s="115"/>
      <c r="G902" s="115"/>
    </row>
    <row r="903" spans="1:7" ht="12.75" customHeight="1">
      <c r="A903" s="115"/>
      <c r="B903" s="115"/>
      <c r="C903" s="115"/>
      <c r="D903" s="115"/>
      <c r="E903" s="115"/>
      <c r="F903" s="115"/>
      <c r="G903" s="115"/>
    </row>
    <row r="904" spans="1:7" ht="12.75" customHeight="1">
      <c r="A904" s="115"/>
      <c r="B904" s="115"/>
      <c r="C904" s="115"/>
      <c r="D904" s="115"/>
      <c r="E904" s="115"/>
      <c r="F904" s="115"/>
      <c r="G904" s="115"/>
    </row>
    <row r="905" spans="1:7" ht="12.75" customHeight="1">
      <c r="A905" s="115"/>
      <c r="B905" s="115"/>
      <c r="C905" s="115"/>
      <c r="D905" s="115"/>
      <c r="E905" s="115"/>
      <c r="F905" s="115"/>
      <c r="G905" s="115"/>
    </row>
    <row r="906" spans="1:7" ht="12.75" customHeight="1">
      <c r="A906" s="115"/>
      <c r="B906" s="115"/>
      <c r="C906" s="115"/>
      <c r="D906" s="115"/>
      <c r="E906" s="115"/>
      <c r="F906" s="115"/>
      <c r="G906" s="115"/>
    </row>
    <row r="907" spans="1:7" ht="12.75" customHeight="1">
      <c r="A907" s="115"/>
      <c r="B907" s="115"/>
      <c r="C907" s="115"/>
      <c r="D907" s="115"/>
      <c r="E907" s="115"/>
      <c r="F907" s="115"/>
      <c r="G907" s="115"/>
    </row>
    <row r="908" spans="1:7" ht="12.75" customHeight="1">
      <c r="A908" s="115"/>
      <c r="B908" s="115"/>
      <c r="C908" s="115"/>
      <c r="D908" s="115"/>
      <c r="E908" s="115"/>
      <c r="F908" s="115"/>
      <c r="G908" s="115"/>
    </row>
    <row r="909" spans="1:7" ht="12.75" customHeight="1">
      <c r="A909" s="115"/>
      <c r="B909" s="115"/>
      <c r="C909" s="115"/>
      <c r="D909" s="115"/>
      <c r="E909" s="115"/>
      <c r="F909" s="115"/>
      <c r="G909" s="115"/>
    </row>
    <row r="910" spans="1:7" ht="12.75" customHeight="1">
      <c r="A910" s="115"/>
      <c r="B910" s="115"/>
      <c r="C910" s="115"/>
      <c r="D910" s="115"/>
      <c r="E910" s="115"/>
      <c r="F910" s="115"/>
      <c r="G910" s="115"/>
    </row>
    <row r="911" spans="1:7" ht="12.75" customHeight="1">
      <c r="A911" s="115"/>
      <c r="B911" s="115"/>
      <c r="C911" s="115"/>
      <c r="D911" s="115"/>
      <c r="E911" s="115"/>
      <c r="F911" s="115"/>
      <c r="G911" s="115"/>
    </row>
    <row r="912" spans="1:7" ht="12.75" customHeight="1">
      <c r="A912" s="115"/>
      <c r="B912" s="115"/>
      <c r="C912" s="115"/>
      <c r="D912" s="115"/>
      <c r="E912" s="115"/>
      <c r="F912" s="115"/>
      <c r="G912" s="115"/>
    </row>
    <row r="913" spans="1:7" ht="12.75" customHeight="1">
      <c r="A913" s="115"/>
      <c r="B913" s="115"/>
      <c r="C913" s="115"/>
      <c r="D913" s="115"/>
      <c r="E913" s="115"/>
      <c r="F913" s="115"/>
      <c r="G913" s="115"/>
    </row>
    <row r="914" spans="1:7" ht="12.75" customHeight="1">
      <c r="A914" s="115"/>
      <c r="B914" s="115"/>
      <c r="C914" s="115"/>
      <c r="D914" s="115"/>
      <c r="E914" s="115"/>
      <c r="F914" s="115"/>
      <c r="G914" s="115"/>
    </row>
    <row r="915" spans="1:7" ht="12.75" customHeight="1">
      <c r="A915" s="115"/>
      <c r="B915" s="115"/>
      <c r="C915" s="115"/>
      <c r="D915" s="115"/>
      <c r="E915" s="115"/>
      <c r="F915" s="115"/>
      <c r="G915" s="115"/>
    </row>
    <row r="916" spans="1:7" ht="12.75" customHeight="1">
      <c r="A916" s="115"/>
      <c r="B916" s="115"/>
      <c r="C916" s="115"/>
      <c r="D916" s="115"/>
      <c r="E916" s="115"/>
      <c r="F916" s="115"/>
      <c r="G916" s="115"/>
    </row>
    <row r="917" spans="1:7" ht="12.75" customHeight="1">
      <c r="A917" s="115"/>
      <c r="B917" s="115"/>
      <c r="C917" s="115"/>
      <c r="D917" s="115"/>
      <c r="E917" s="115"/>
      <c r="F917" s="115"/>
      <c r="G917" s="115"/>
    </row>
    <row r="918" spans="1:7" ht="12.75" customHeight="1">
      <c r="A918" s="115"/>
      <c r="B918" s="115"/>
      <c r="C918" s="115"/>
      <c r="D918" s="115"/>
      <c r="E918" s="115"/>
      <c r="F918" s="115"/>
      <c r="G918" s="115"/>
    </row>
    <row r="919" spans="1:7" ht="12.75" customHeight="1">
      <c r="A919" s="115"/>
      <c r="B919" s="115"/>
      <c r="C919" s="115"/>
      <c r="D919" s="115"/>
      <c r="E919" s="115"/>
      <c r="F919" s="115"/>
      <c r="G919" s="115"/>
    </row>
    <row r="920" spans="1:7" ht="12.75" customHeight="1">
      <c r="A920" s="115"/>
      <c r="B920" s="115"/>
      <c r="C920" s="115"/>
      <c r="D920" s="115"/>
      <c r="E920" s="115"/>
      <c r="F920" s="115"/>
      <c r="G920" s="115"/>
    </row>
    <row r="921" spans="1:7" ht="12.75" customHeight="1">
      <c r="A921" s="115"/>
      <c r="B921" s="115"/>
      <c r="C921" s="115"/>
      <c r="D921" s="115"/>
      <c r="E921" s="115"/>
      <c r="F921" s="115"/>
      <c r="G921" s="115"/>
    </row>
    <row r="922" spans="1:7" ht="12.75" customHeight="1">
      <c r="A922" s="115"/>
      <c r="B922" s="115"/>
      <c r="C922" s="115"/>
      <c r="D922" s="115"/>
      <c r="E922" s="115"/>
      <c r="F922" s="115"/>
      <c r="G922" s="115"/>
    </row>
    <row r="923" spans="1:7" ht="12.75" customHeight="1">
      <c r="A923" s="115"/>
      <c r="B923" s="115"/>
      <c r="C923" s="115"/>
      <c r="D923" s="115"/>
      <c r="E923" s="115"/>
      <c r="F923" s="115"/>
      <c r="G923" s="115"/>
    </row>
    <row r="924" spans="1:7" ht="12.75" customHeight="1">
      <c r="A924" s="115"/>
      <c r="B924" s="115"/>
      <c r="C924" s="115"/>
      <c r="D924" s="115"/>
      <c r="E924" s="115"/>
      <c r="F924" s="115"/>
      <c r="G924" s="115"/>
    </row>
    <row r="925" spans="1:7" ht="12.75" customHeight="1">
      <c r="A925" s="115"/>
      <c r="B925" s="115"/>
      <c r="C925" s="115"/>
      <c r="D925" s="115"/>
      <c r="E925" s="115"/>
      <c r="F925" s="115"/>
      <c r="G925" s="115"/>
    </row>
    <row r="926" spans="1:7" ht="12.75" customHeight="1">
      <c r="A926" s="115"/>
      <c r="B926" s="115"/>
      <c r="C926" s="115"/>
      <c r="D926" s="115"/>
      <c r="E926" s="115"/>
      <c r="F926" s="115"/>
      <c r="G926" s="115"/>
    </row>
    <row r="927" spans="1:7" ht="12.75" customHeight="1">
      <c r="A927" s="115"/>
      <c r="B927" s="115"/>
      <c r="C927" s="115"/>
      <c r="D927" s="115"/>
      <c r="E927" s="115"/>
      <c r="F927" s="115"/>
      <c r="G927" s="115"/>
    </row>
    <row r="928" spans="1:7" ht="12.75" customHeight="1">
      <c r="A928" s="115"/>
      <c r="B928" s="115"/>
      <c r="C928" s="115"/>
      <c r="D928" s="115"/>
      <c r="E928" s="115"/>
      <c r="F928" s="115"/>
      <c r="G928" s="115"/>
    </row>
    <row r="929" spans="1:7" ht="12.75" customHeight="1">
      <c r="A929" s="115"/>
      <c r="B929" s="115"/>
      <c r="C929" s="115"/>
      <c r="D929" s="115"/>
      <c r="E929" s="115"/>
      <c r="F929" s="115"/>
      <c r="G929" s="115"/>
    </row>
    <row r="930" spans="1:7" ht="12.75" customHeight="1">
      <c r="A930" s="115"/>
      <c r="B930" s="115"/>
      <c r="C930" s="115"/>
      <c r="D930" s="115"/>
      <c r="E930" s="115"/>
      <c r="F930" s="115"/>
      <c r="G930" s="115"/>
    </row>
    <row r="931" spans="1:7" ht="12.75" customHeight="1">
      <c r="A931" s="115"/>
      <c r="B931" s="115"/>
      <c r="C931" s="115"/>
      <c r="D931" s="115"/>
      <c r="E931" s="115"/>
      <c r="F931" s="115"/>
      <c r="G931" s="115"/>
    </row>
    <row r="932" spans="1:7" ht="12.75" customHeight="1">
      <c r="A932" s="115"/>
      <c r="B932" s="115"/>
      <c r="C932" s="115"/>
      <c r="D932" s="115"/>
      <c r="E932" s="115"/>
      <c r="F932" s="115"/>
      <c r="G932" s="115"/>
    </row>
    <row r="933" spans="1:7" ht="12.75" customHeight="1">
      <c r="A933" s="115"/>
      <c r="B933" s="115"/>
      <c r="C933" s="115"/>
      <c r="D933" s="115"/>
      <c r="E933" s="115"/>
      <c r="F933" s="115"/>
      <c r="G933" s="115"/>
    </row>
    <row r="934" spans="1:7" ht="12.75" customHeight="1">
      <c r="A934" s="115"/>
      <c r="B934" s="115"/>
      <c r="C934" s="115"/>
      <c r="D934" s="115"/>
      <c r="E934" s="115"/>
      <c r="F934" s="115"/>
      <c r="G934" s="115"/>
    </row>
    <row r="935" spans="1:7" ht="12.75" customHeight="1">
      <c r="A935" s="115"/>
      <c r="B935" s="115"/>
      <c r="C935" s="115"/>
      <c r="D935" s="115"/>
      <c r="E935" s="115"/>
      <c r="F935" s="115"/>
      <c r="G935" s="115"/>
    </row>
    <row r="936" spans="1:7" ht="12.75" customHeight="1">
      <c r="A936" s="115"/>
      <c r="B936" s="115"/>
      <c r="C936" s="115"/>
      <c r="D936" s="115"/>
      <c r="E936" s="115"/>
      <c r="F936" s="115"/>
      <c r="G936" s="115"/>
    </row>
    <row r="937" spans="1:7" ht="12.75" customHeight="1">
      <c r="A937" s="115"/>
      <c r="B937" s="115"/>
      <c r="C937" s="115"/>
      <c r="D937" s="115"/>
      <c r="E937" s="115"/>
      <c r="F937" s="115"/>
      <c r="G937" s="115"/>
    </row>
    <row r="938" spans="1:7" ht="12.75" customHeight="1">
      <c r="A938" s="115"/>
      <c r="B938" s="115"/>
      <c r="C938" s="115"/>
      <c r="D938" s="115"/>
      <c r="E938" s="115"/>
      <c r="F938" s="115"/>
      <c r="G938" s="115"/>
    </row>
    <row r="939" spans="1:7" ht="12.75" customHeight="1">
      <c r="A939" s="115"/>
      <c r="B939" s="115"/>
      <c r="C939" s="115"/>
      <c r="D939" s="115"/>
      <c r="E939" s="115"/>
      <c r="F939" s="115"/>
      <c r="G939" s="115"/>
    </row>
    <row r="940" spans="1:7" ht="12.75" customHeight="1">
      <c r="A940" s="115"/>
      <c r="B940" s="115"/>
      <c r="C940" s="115"/>
      <c r="D940" s="115"/>
      <c r="E940" s="115"/>
      <c r="F940" s="115"/>
      <c r="G940" s="115"/>
    </row>
    <row r="941" spans="1:7" ht="12.75" customHeight="1">
      <c r="A941" s="115"/>
      <c r="B941" s="115"/>
      <c r="C941" s="115"/>
      <c r="D941" s="115"/>
      <c r="E941" s="115"/>
      <c r="F941" s="115"/>
      <c r="G941" s="115"/>
    </row>
    <row r="942" spans="1:7" ht="12.75" customHeight="1">
      <c r="A942" s="115"/>
      <c r="B942" s="115"/>
      <c r="C942" s="115"/>
      <c r="D942" s="115"/>
      <c r="E942" s="115"/>
      <c r="F942" s="115"/>
      <c r="G942" s="115"/>
    </row>
    <row r="943" spans="1:7" ht="12.75" customHeight="1">
      <c r="A943" s="115"/>
      <c r="B943" s="115"/>
      <c r="C943" s="115"/>
      <c r="D943" s="115"/>
      <c r="E943" s="115"/>
      <c r="F943" s="115"/>
      <c r="G943" s="115"/>
    </row>
    <row r="944" spans="1:7" ht="12.75" customHeight="1">
      <c r="A944" s="115"/>
      <c r="B944" s="115"/>
      <c r="C944" s="115"/>
      <c r="D944" s="115"/>
      <c r="E944" s="115"/>
      <c r="F944" s="115"/>
      <c r="G944" s="115"/>
    </row>
    <row r="945" spans="1:7" ht="12.75" customHeight="1">
      <c r="A945" s="115"/>
      <c r="B945" s="115"/>
      <c r="C945" s="115"/>
      <c r="D945" s="115"/>
      <c r="E945" s="115"/>
      <c r="F945" s="115"/>
      <c r="G945" s="115"/>
    </row>
    <row r="946" spans="1:7" ht="12.75" customHeight="1">
      <c r="A946" s="115"/>
      <c r="B946" s="115"/>
      <c r="C946" s="115"/>
      <c r="D946" s="115"/>
      <c r="E946" s="115"/>
      <c r="F946" s="115"/>
      <c r="G946" s="115"/>
    </row>
    <row r="947" spans="1:7" ht="12.75" customHeight="1">
      <c r="A947" s="115"/>
      <c r="B947" s="115"/>
      <c r="C947" s="115"/>
      <c r="D947" s="115"/>
      <c r="E947" s="115"/>
      <c r="F947" s="115"/>
      <c r="G947" s="115"/>
    </row>
    <row r="948" spans="1:7" ht="12.75" customHeight="1">
      <c r="A948" s="115"/>
      <c r="B948" s="115"/>
      <c r="C948" s="115"/>
      <c r="D948" s="115"/>
      <c r="E948" s="115"/>
      <c r="F948" s="115"/>
      <c r="G948" s="115"/>
    </row>
    <row r="949" spans="1:7" ht="12.75" customHeight="1">
      <c r="A949" s="115"/>
      <c r="B949" s="115"/>
      <c r="C949" s="115"/>
      <c r="D949" s="115"/>
      <c r="E949" s="115"/>
      <c r="F949" s="115"/>
      <c r="G949" s="115"/>
    </row>
    <row r="950" spans="1:7" ht="12.75" customHeight="1">
      <c r="A950" s="115"/>
      <c r="B950" s="115"/>
      <c r="C950" s="115"/>
      <c r="D950" s="115"/>
      <c r="E950" s="115"/>
      <c r="F950" s="115"/>
      <c r="G950" s="115"/>
    </row>
    <row r="951" spans="1:7" ht="12.75" customHeight="1">
      <c r="A951" s="115"/>
      <c r="B951" s="115"/>
      <c r="C951" s="115"/>
      <c r="D951" s="115"/>
      <c r="E951" s="115"/>
      <c r="F951" s="115"/>
      <c r="G951" s="115"/>
    </row>
    <row r="952" spans="1:7" ht="12.75" customHeight="1">
      <c r="A952" s="115"/>
      <c r="B952" s="115"/>
      <c r="C952" s="115"/>
      <c r="D952" s="115"/>
      <c r="E952" s="115"/>
      <c r="F952" s="115"/>
      <c r="G952" s="115"/>
    </row>
    <row r="953" spans="1:7" ht="12.75" customHeight="1">
      <c r="A953" s="115"/>
      <c r="B953" s="115"/>
      <c r="C953" s="115"/>
      <c r="D953" s="115"/>
      <c r="E953" s="115"/>
      <c r="F953" s="115"/>
      <c r="G953" s="115"/>
    </row>
    <row r="954" spans="1:7" ht="12.75" customHeight="1">
      <c r="A954" s="115"/>
      <c r="B954" s="115"/>
      <c r="C954" s="115"/>
      <c r="D954" s="115"/>
      <c r="E954" s="115"/>
      <c r="F954" s="115"/>
      <c r="G954" s="115"/>
    </row>
    <row r="955" spans="1:7" ht="12.75" customHeight="1">
      <c r="A955" s="115"/>
      <c r="B955" s="115"/>
      <c r="C955" s="115"/>
      <c r="D955" s="115"/>
      <c r="E955" s="115"/>
      <c r="F955" s="115"/>
      <c r="G955" s="115"/>
    </row>
    <row r="956" spans="1:7" ht="12.75" customHeight="1">
      <c r="A956" s="115"/>
      <c r="B956" s="115"/>
      <c r="C956" s="115"/>
      <c r="D956" s="115"/>
      <c r="E956" s="115"/>
      <c r="F956" s="115"/>
      <c r="G956" s="115"/>
    </row>
    <row r="957" spans="1:7" ht="12.75" customHeight="1">
      <c r="A957" s="115"/>
      <c r="B957" s="115"/>
      <c r="C957" s="115"/>
      <c r="D957" s="115"/>
      <c r="E957" s="115"/>
      <c r="F957" s="115"/>
      <c r="G957" s="115"/>
    </row>
    <row r="958" spans="1:7" ht="12.75" customHeight="1">
      <c r="A958" s="115"/>
      <c r="B958" s="115"/>
      <c r="C958" s="115"/>
      <c r="D958" s="115"/>
      <c r="E958" s="115"/>
      <c r="F958" s="115"/>
      <c r="G958" s="115"/>
    </row>
    <row r="959" spans="1:7" ht="12.75" customHeight="1">
      <c r="A959" s="115"/>
      <c r="B959" s="115"/>
      <c r="C959" s="115"/>
      <c r="D959" s="115"/>
      <c r="E959" s="115"/>
      <c r="F959" s="115"/>
      <c r="G959" s="115"/>
    </row>
    <row r="960" spans="1:7" ht="12.75" customHeight="1">
      <c r="A960" s="115"/>
      <c r="B960" s="115"/>
      <c r="C960" s="115"/>
      <c r="D960" s="115"/>
      <c r="E960" s="115"/>
      <c r="F960" s="115"/>
      <c r="G960" s="115"/>
    </row>
    <row r="961" spans="1:7" ht="12.75" customHeight="1">
      <c r="A961" s="115"/>
      <c r="B961" s="115"/>
      <c r="C961" s="115"/>
      <c r="D961" s="115"/>
      <c r="E961" s="115"/>
      <c r="F961" s="115"/>
      <c r="G961" s="115"/>
    </row>
    <row r="962" spans="1:7" ht="12.75" customHeight="1">
      <c r="A962" s="115"/>
      <c r="B962" s="115"/>
      <c r="C962" s="115"/>
      <c r="D962" s="115"/>
      <c r="E962" s="115"/>
      <c r="F962" s="115"/>
      <c r="G962" s="115"/>
    </row>
    <row r="963" spans="1:7" ht="12.75" customHeight="1">
      <c r="A963" s="115"/>
      <c r="B963" s="115"/>
      <c r="C963" s="115"/>
      <c r="D963" s="115"/>
      <c r="E963" s="115"/>
      <c r="F963" s="115"/>
      <c r="G963" s="115"/>
    </row>
    <row r="964" spans="1:7" ht="12.75" customHeight="1">
      <c r="A964" s="115"/>
      <c r="B964" s="115"/>
      <c r="C964" s="115"/>
      <c r="D964" s="115"/>
      <c r="E964" s="115"/>
      <c r="F964" s="115"/>
      <c r="G964" s="115"/>
    </row>
    <row r="965" spans="1:7" ht="12.75" customHeight="1">
      <c r="A965" s="115"/>
      <c r="B965" s="115"/>
      <c r="C965" s="115"/>
      <c r="D965" s="115"/>
      <c r="E965" s="115"/>
      <c r="F965" s="115"/>
      <c r="G965" s="115"/>
    </row>
    <row r="966" spans="1:7" ht="12.75" customHeight="1">
      <c r="A966" s="115"/>
      <c r="B966" s="115"/>
      <c r="C966" s="115"/>
      <c r="D966" s="115"/>
      <c r="E966" s="115"/>
      <c r="F966" s="115"/>
      <c r="G966" s="115"/>
    </row>
    <row r="967" spans="1:7" ht="12.75" customHeight="1">
      <c r="A967" s="115"/>
      <c r="B967" s="115"/>
      <c r="C967" s="115"/>
      <c r="D967" s="115"/>
      <c r="E967" s="115"/>
      <c r="F967" s="115"/>
      <c r="G967" s="115"/>
    </row>
    <row r="968" spans="1:7" ht="12.75" customHeight="1">
      <c r="A968" s="115"/>
      <c r="B968" s="115"/>
      <c r="C968" s="115"/>
      <c r="D968" s="115"/>
      <c r="E968" s="115"/>
      <c r="F968" s="115"/>
      <c r="G968" s="115"/>
    </row>
    <row r="969" spans="1:7" ht="12.75" customHeight="1">
      <c r="A969" s="115"/>
      <c r="B969" s="115"/>
      <c r="C969" s="115"/>
      <c r="D969" s="115"/>
      <c r="E969" s="115"/>
      <c r="F969" s="115"/>
      <c r="G969" s="115"/>
    </row>
    <row r="970" spans="1:7" ht="12.75" customHeight="1">
      <c r="A970" s="115"/>
      <c r="B970" s="115"/>
      <c r="C970" s="115"/>
      <c r="D970" s="115"/>
      <c r="E970" s="115"/>
      <c r="F970" s="115"/>
      <c r="G970" s="115"/>
    </row>
    <row r="971" spans="1:7" ht="12.75" customHeight="1">
      <c r="A971" s="115"/>
      <c r="B971" s="115"/>
      <c r="C971" s="115"/>
      <c r="D971" s="115"/>
      <c r="E971" s="115"/>
      <c r="F971" s="115"/>
      <c r="G971" s="115"/>
    </row>
    <row r="972" spans="1:7" ht="12.75" customHeight="1">
      <c r="A972" s="115"/>
      <c r="B972" s="115"/>
      <c r="C972" s="115"/>
      <c r="D972" s="115"/>
      <c r="E972" s="115"/>
      <c r="F972" s="115"/>
      <c r="G972" s="115"/>
    </row>
    <row r="973" spans="1:7" ht="12.75" customHeight="1">
      <c r="A973" s="115"/>
      <c r="B973" s="115"/>
      <c r="C973" s="115"/>
      <c r="D973" s="115"/>
      <c r="E973" s="115"/>
      <c r="F973" s="115"/>
      <c r="G973" s="115"/>
    </row>
    <row r="974" spans="1:7" ht="12.75" customHeight="1">
      <c r="A974" s="115"/>
      <c r="B974" s="115"/>
      <c r="C974" s="115"/>
      <c r="D974" s="115"/>
      <c r="E974" s="115"/>
      <c r="F974" s="115"/>
      <c r="G974" s="115"/>
    </row>
    <row r="975" spans="1:7" ht="12.75" customHeight="1">
      <c r="A975" s="115"/>
      <c r="B975" s="115"/>
      <c r="C975" s="115"/>
      <c r="D975" s="115"/>
      <c r="E975" s="115"/>
      <c r="F975" s="115"/>
      <c r="G975" s="115"/>
    </row>
    <row r="976" spans="1:7" ht="12.75" customHeight="1">
      <c r="A976" s="115"/>
      <c r="B976" s="115"/>
      <c r="C976" s="115"/>
      <c r="D976" s="115"/>
      <c r="E976" s="115"/>
      <c r="F976" s="115"/>
      <c r="G976" s="115"/>
    </row>
    <row r="977" spans="1:7" ht="12.75" customHeight="1">
      <c r="A977" s="115"/>
      <c r="B977" s="115"/>
      <c r="C977" s="115"/>
      <c r="D977" s="115"/>
      <c r="E977" s="115"/>
      <c r="F977" s="115"/>
      <c r="G977" s="115"/>
    </row>
    <row r="978" spans="1:7" ht="12.75" customHeight="1">
      <c r="A978" s="115"/>
      <c r="B978" s="115"/>
      <c r="C978" s="115"/>
      <c r="D978" s="115"/>
      <c r="E978" s="115"/>
      <c r="F978" s="115"/>
      <c r="G978" s="115"/>
    </row>
    <row r="979" spans="1:7" ht="12.75" customHeight="1">
      <c r="A979" s="115"/>
      <c r="B979" s="115"/>
      <c r="C979" s="115"/>
      <c r="D979" s="115"/>
      <c r="E979" s="115"/>
      <c r="F979" s="115"/>
      <c r="G979" s="115"/>
    </row>
    <row r="980" spans="1:7" ht="12.75" customHeight="1">
      <c r="A980" s="115"/>
      <c r="B980" s="115"/>
      <c r="C980" s="115"/>
      <c r="D980" s="115"/>
      <c r="E980" s="115"/>
      <c r="F980" s="115"/>
      <c r="G980" s="115"/>
    </row>
    <row r="981" spans="1:7" ht="12.75" customHeight="1">
      <c r="A981" s="115"/>
      <c r="B981" s="115"/>
      <c r="C981" s="115"/>
      <c r="D981" s="115"/>
      <c r="E981" s="115"/>
      <c r="F981" s="115"/>
      <c r="G981" s="115"/>
    </row>
    <row r="982" spans="1:7" ht="12.75" customHeight="1">
      <c r="A982" s="115"/>
      <c r="B982" s="115"/>
      <c r="C982" s="115"/>
      <c r="D982" s="115"/>
      <c r="E982" s="115"/>
      <c r="F982" s="115"/>
      <c r="G982" s="115"/>
    </row>
    <row r="983" spans="1:7" ht="12.75" customHeight="1">
      <c r="A983" s="115"/>
      <c r="B983" s="115"/>
      <c r="C983" s="115"/>
      <c r="D983" s="115"/>
      <c r="E983" s="115"/>
      <c r="F983" s="115"/>
      <c r="G983" s="115"/>
    </row>
    <row r="984" spans="1:7" ht="12.75" customHeight="1">
      <c r="A984" s="115"/>
      <c r="B984" s="115"/>
      <c r="C984" s="115"/>
      <c r="D984" s="115"/>
      <c r="E984" s="115"/>
      <c r="F984" s="115"/>
      <c r="G984" s="115"/>
    </row>
    <row r="985" spans="1:7" ht="12.75" customHeight="1">
      <c r="A985" s="115"/>
      <c r="B985" s="115"/>
      <c r="C985" s="115"/>
      <c r="D985" s="115"/>
      <c r="E985" s="115"/>
      <c r="F985" s="115"/>
      <c r="G985" s="115"/>
    </row>
    <row r="986" spans="1:7" ht="12.75" customHeight="1">
      <c r="A986" s="115"/>
      <c r="B986" s="115"/>
      <c r="C986" s="115"/>
      <c r="D986" s="115"/>
      <c r="E986" s="115"/>
      <c r="F986" s="115"/>
      <c r="G986" s="115"/>
    </row>
    <row r="987" spans="1:7" ht="12.75" customHeight="1">
      <c r="A987" s="115"/>
      <c r="B987" s="115"/>
      <c r="C987" s="115"/>
      <c r="D987" s="115"/>
      <c r="E987" s="115"/>
      <c r="F987" s="115"/>
      <c r="G987" s="115"/>
    </row>
    <row r="988" spans="1:7" ht="12.75" customHeight="1">
      <c r="A988" s="115"/>
      <c r="B988" s="115"/>
      <c r="C988" s="115"/>
      <c r="D988" s="115"/>
      <c r="E988" s="115"/>
      <c r="F988" s="115"/>
      <c r="G988" s="115"/>
    </row>
    <row r="989" spans="1:7" ht="12.75" customHeight="1">
      <c r="A989" s="115"/>
      <c r="B989" s="115"/>
      <c r="C989" s="115"/>
      <c r="D989" s="115"/>
      <c r="E989" s="115"/>
      <c r="F989" s="115"/>
      <c r="G989" s="115"/>
    </row>
    <row r="990" spans="1:7" ht="12.75" customHeight="1">
      <c r="A990" s="115"/>
      <c r="B990" s="115"/>
      <c r="C990" s="115"/>
      <c r="D990" s="115"/>
      <c r="E990" s="115"/>
      <c r="F990" s="115"/>
      <c r="G990" s="115"/>
    </row>
    <row r="991" spans="1:7" ht="12.75" customHeight="1">
      <c r="A991" s="115"/>
      <c r="B991" s="115"/>
      <c r="C991" s="115"/>
      <c r="D991" s="115"/>
      <c r="E991" s="115"/>
      <c r="F991" s="115"/>
      <c r="G991" s="115"/>
    </row>
    <row r="992" spans="1:7" ht="12.75" customHeight="1">
      <c r="A992" s="115"/>
      <c r="B992" s="115"/>
      <c r="C992" s="115"/>
      <c r="D992" s="115"/>
      <c r="E992" s="115"/>
      <c r="F992" s="115"/>
      <c r="G992" s="115"/>
    </row>
    <row r="993" spans="1:7" ht="12.75" customHeight="1">
      <c r="A993" s="115"/>
      <c r="B993" s="115"/>
      <c r="C993" s="115"/>
      <c r="D993" s="115"/>
      <c r="E993" s="115"/>
      <c r="F993" s="115"/>
      <c r="G993" s="115"/>
    </row>
    <row r="994" spans="1:7" ht="12.75" customHeight="1">
      <c r="A994" s="115"/>
      <c r="B994" s="115"/>
      <c r="C994" s="115"/>
      <c r="D994" s="115"/>
      <c r="E994" s="115"/>
      <c r="F994" s="115"/>
      <c r="G994" s="115"/>
    </row>
    <row r="995" spans="1:7" ht="12.75" customHeight="1">
      <c r="A995" s="115"/>
      <c r="B995" s="115"/>
      <c r="C995" s="115"/>
      <c r="D995" s="115"/>
      <c r="E995" s="115"/>
      <c r="F995" s="115"/>
      <c r="G995" s="115"/>
    </row>
    <row r="996" spans="1:7" ht="12.75" customHeight="1">
      <c r="A996" s="115"/>
      <c r="B996" s="115"/>
      <c r="C996" s="115"/>
      <c r="D996" s="115"/>
      <c r="E996" s="115"/>
      <c r="F996" s="115"/>
      <c r="G996" s="115"/>
    </row>
    <row r="997" spans="1:7" ht="12.75" customHeight="1">
      <c r="A997" s="115"/>
      <c r="B997" s="115"/>
      <c r="C997" s="115"/>
      <c r="D997" s="115"/>
      <c r="E997" s="115"/>
      <c r="F997" s="115"/>
      <c r="G997" s="115"/>
    </row>
    <row r="998" spans="1:7" ht="12.75" customHeight="1">
      <c r="A998" s="115"/>
      <c r="B998" s="115"/>
      <c r="C998" s="115"/>
      <c r="D998" s="115"/>
      <c r="E998" s="115"/>
      <c r="F998" s="115"/>
      <c r="G998" s="115"/>
    </row>
    <row r="999" spans="1:7" ht="12.75" customHeight="1">
      <c r="A999" s="115"/>
      <c r="B999" s="115"/>
      <c r="C999" s="115"/>
      <c r="D999" s="115"/>
      <c r="E999" s="115"/>
      <c r="F999" s="115"/>
      <c r="G999" s="115"/>
    </row>
    <row r="1000" spans="1:7" ht="12.75" customHeight="1">
      <c r="A1000" s="115"/>
      <c r="B1000" s="115"/>
      <c r="C1000" s="115"/>
      <c r="D1000" s="115"/>
      <c r="E1000" s="115"/>
      <c r="F1000" s="115"/>
      <c r="G1000" s="115"/>
    </row>
  </sheetData>
  <mergeCells count="43">
    <mergeCell ref="C60:F60"/>
    <mergeCell ref="A62:F62"/>
    <mergeCell ref="A49:A52"/>
    <mergeCell ref="C59:F59"/>
    <mergeCell ref="A54:F54"/>
    <mergeCell ref="C56:F56"/>
    <mergeCell ref="C57:F57"/>
    <mergeCell ref="C58:F58"/>
    <mergeCell ref="C41:F41"/>
    <mergeCell ref="C42:F42"/>
    <mergeCell ref="C43:F43"/>
    <mergeCell ref="A47:B48"/>
    <mergeCell ref="C47:F47"/>
    <mergeCell ref="A45:F45"/>
    <mergeCell ref="C40:F40"/>
    <mergeCell ref="A38:A39"/>
    <mergeCell ref="C31:F31"/>
    <mergeCell ref="C32:F32"/>
    <mergeCell ref="C33:F33"/>
    <mergeCell ref="C34:F34"/>
    <mergeCell ref="A36:F36"/>
    <mergeCell ref="C18:F18"/>
    <mergeCell ref="A20:F20"/>
    <mergeCell ref="B38:B39"/>
    <mergeCell ref="C38:F38"/>
    <mergeCell ref="C39:F39"/>
    <mergeCell ref="A22:B23"/>
    <mergeCell ref="C22:F22"/>
    <mergeCell ref="A24:A26"/>
    <mergeCell ref="A28:F28"/>
    <mergeCell ref="C30:F30"/>
    <mergeCell ref="C17:F17"/>
    <mergeCell ref="A1:F2"/>
    <mergeCell ref="A4:F4"/>
    <mergeCell ref="C6:F6"/>
    <mergeCell ref="C7:F7"/>
    <mergeCell ref="C8:F8"/>
    <mergeCell ref="C9:F9"/>
    <mergeCell ref="C10:F10"/>
    <mergeCell ref="A12:F12"/>
    <mergeCell ref="C14:F14"/>
    <mergeCell ref="C15:F15"/>
    <mergeCell ref="C16:F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view="pageBreakPreview" topLeftCell="A7" zoomScaleNormal="100" zoomScaleSheetLayoutView="100" workbookViewId="0">
      <selection activeCell="A8" sqref="A8:B8"/>
    </sheetView>
  </sheetViews>
  <sheetFormatPr baseColWidth="10" defaultRowHeight="15"/>
  <cols>
    <col min="1" max="1" width="16" style="138" customWidth="1"/>
    <col min="2" max="2" width="16" style="137" customWidth="1"/>
    <col min="3" max="3" width="11.42578125" style="137" customWidth="1"/>
    <col min="4" max="4" width="77.42578125" style="137" customWidth="1"/>
    <col min="5" max="5" width="18.140625" style="137" customWidth="1"/>
    <col min="6" max="8" width="22.5703125" style="137" customWidth="1"/>
    <col min="9" max="9" width="2.28515625" style="137" customWidth="1"/>
    <col min="10" max="16384" width="11.42578125" style="137"/>
  </cols>
  <sheetData>
    <row r="1" spans="1:20">
      <c r="A1" s="518"/>
      <c r="B1" s="519"/>
      <c r="C1" s="513" t="s">
        <v>474</v>
      </c>
      <c r="D1" s="513"/>
      <c r="E1" s="513"/>
      <c r="F1" s="514"/>
      <c r="G1" s="517" t="s">
        <v>371</v>
      </c>
      <c r="H1" s="517"/>
    </row>
    <row r="2" spans="1:20">
      <c r="A2" s="518"/>
      <c r="B2" s="519"/>
      <c r="C2" s="515"/>
      <c r="D2" s="515"/>
      <c r="E2" s="515"/>
      <c r="F2" s="516"/>
      <c r="G2" s="517"/>
      <c r="H2" s="517"/>
    </row>
    <row r="3" spans="1:20" ht="14.45" customHeight="1">
      <c r="A3" s="518"/>
      <c r="B3" s="519"/>
      <c r="C3" s="522" t="s">
        <v>473</v>
      </c>
      <c r="D3" s="522"/>
      <c r="E3" s="522"/>
      <c r="F3" s="523"/>
      <c r="G3" s="150" t="s">
        <v>370</v>
      </c>
      <c r="H3" s="150"/>
      <c r="I3" s="149"/>
      <c r="J3" s="149"/>
      <c r="K3" s="149"/>
      <c r="L3" s="149"/>
      <c r="M3" s="149"/>
      <c r="N3" s="149"/>
      <c r="O3" s="149"/>
      <c r="P3" s="149"/>
      <c r="Q3" s="149"/>
      <c r="R3" s="149"/>
      <c r="S3" s="149"/>
      <c r="T3" s="149"/>
    </row>
    <row r="4" spans="1:20">
      <c r="A4" s="520"/>
      <c r="B4" s="521"/>
      <c r="C4" s="524"/>
      <c r="D4" s="524"/>
      <c r="E4" s="524"/>
      <c r="F4" s="525"/>
      <c r="G4" s="150" t="s">
        <v>369</v>
      </c>
      <c r="H4" s="150"/>
      <c r="I4" s="149"/>
      <c r="J4" s="149"/>
      <c r="K4" s="149"/>
      <c r="L4" s="149"/>
      <c r="M4" s="149"/>
      <c r="N4" s="149"/>
      <c r="O4" s="149"/>
      <c r="P4" s="149"/>
      <c r="Q4" s="149"/>
      <c r="R4" s="149"/>
      <c r="S4" s="149"/>
      <c r="T4" s="149"/>
    </row>
    <row r="5" spans="1:20">
      <c r="A5" s="532" t="s">
        <v>368</v>
      </c>
      <c r="B5" s="532"/>
      <c r="C5" s="532"/>
      <c r="D5" s="532"/>
      <c r="E5" s="532"/>
      <c r="F5" s="532"/>
      <c r="G5" s="532"/>
      <c r="H5" s="532"/>
      <c r="I5" s="149"/>
      <c r="J5" s="149"/>
      <c r="K5" s="149"/>
      <c r="L5" s="149"/>
      <c r="M5" s="149"/>
      <c r="N5" s="149"/>
      <c r="O5" s="149"/>
      <c r="P5" s="149"/>
      <c r="Q5" s="149"/>
      <c r="R5" s="149"/>
      <c r="S5" s="149"/>
      <c r="T5" s="149"/>
    </row>
    <row r="6" spans="1:20" ht="15" customHeight="1">
      <c r="A6" s="535" t="s">
        <v>367</v>
      </c>
      <c r="B6" s="536"/>
      <c r="C6" s="148"/>
      <c r="D6" s="147" t="s">
        <v>366</v>
      </c>
      <c r="E6" s="527" t="s">
        <v>494</v>
      </c>
      <c r="F6" s="528"/>
      <c r="G6" s="528"/>
      <c r="H6" s="529"/>
    </row>
    <row r="7" spans="1:20">
      <c r="A7" s="535" t="s">
        <v>365</v>
      </c>
      <c r="B7" s="536"/>
      <c r="C7" s="533"/>
      <c r="D7" s="533"/>
      <c r="E7" s="533"/>
      <c r="F7" s="533"/>
      <c r="G7" s="533"/>
      <c r="H7" s="534"/>
    </row>
    <row r="8" spans="1:20" ht="25.5" customHeight="1">
      <c r="A8" s="530" t="s">
        <v>364</v>
      </c>
      <c r="B8" s="530"/>
      <c r="C8" s="531" t="s">
        <v>363</v>
      </c>
      <c r="D8" s="530" t="s">
        <v>362</v>
      </c>
      <c r="E8" s="526" t="s">
        <v>361</v>
      </c>
      <c r="F8" s="526" t="s">
        <v>360</v>
      </c>
      <c r="G8" s="526" t="s">
        <v>359</v>
      </c>
      <c r="H8" s="526" t="s">
        <v>358</v>
      </c>
    </row>
    <row r="9" spans="1:20" ht="22.5" customHeight="1">
      <c r="A9" s="146" t="s">
        <v>357</v>
      </c>
      <c r="B9" s="145" t="s">
        <v>356</v>
      </c>
      <c r="C9" s="531"/>
      <c r="D9" s="530"/>
      <c r="E9" s="526"/>
      <c r="F9" s="526"/>
      <c r="G9" s="526"/>
      <c r="H9" s="526"/>
    </row>
    <row r="10" spans="1:20" ht="262.5" customHeight="1">
      <c r="A10" s="144" t="s">
        <v>496</v>
      </c>
      <c r="B10" s="144" t="s">
        <v>355</v>
      </c>
      <c r="C10" s="144" t="s">
        <v>52</v>
      </c>
      <c r="D10" s="143" t="s">
        <v>495</v>
      </c>
      <c r="E10" s="140"/>
      <c r="F10" s="140"/>
      <c r="G10" s="139"/>
      <c r="H10" s="139"/>
    </row>
    <row r="11" spans="1:20" ht="252.75">
      <c r="A11" s="144" t="s">
        <v>354</v>
      </c>
      <c r="B11" s="144" t="s">
        <v>353</v>
      </c>
      <c r="C11" s="144" t="s">
        <v>52</v>
      </c>
      <c r="D11" s="142" t="s">
        <v>352</v>
      </c>
      <c r="E11" s="140"/>
      <c r="F11" s="140"/>
      <c r="G11" s="139"/>
      <c r="H11" s="139"/>
    </row>
    <row r="12" spans="1:20" ht="165.75" customHeight="1">
      <c r="A12" s="144" t="s">
        <v>351</v>
      </c>
      <c r="B12" s="144" t="s">
        <v>497</v>
      </c>
      <c r="C12" s="144" t="s">
        <v>52</v>
      </c>
      <c r="D12" s="143" t="s">
        <v>498</v>
      </c>
      <c r="E12" s="140"/>
      <c r="F12" s="140"/>
      <c r="G12" s="139"/>
      <c r="H12" s="139"/>
    </row>
    <row r="13" spans="1:20" ht="168">
      <c r="A13" s="144" t="s">
        <v>350</v>
      </c>
      <c r="B13" s="144" t="s">
        <v>349</v>
      </c>
      <c r="C13" s="144" t="s">
        <v>52</v>
      </c>
      <c r="D13" s="143" t="s">
        <v>499</v>
      </c>
      <c r="E13" s="140"/>
      <c r="F13" s="140"/>
      <c r="G13" s="139"/>
      <c r="H13" s="139"/>
    </row>
    <row r="14" spans="1:20" ht="96">
      <c r="A14" s="144" t="s">
        <v>348</v>
      </c>
      <c r="B14" s="144" t="s">
        <v>347</v>
      </c>
      <c r="C14" s="144" t="s">
        <v>346</v>
      </c>
      <c r="D14" s="143" t="s">
        <v>500</v>
      </c>
      <c r="E14" s="140"/>
      <c r="F14" s="140"/>
      <c r="G14" s="139"/>
      <c r="H14" s="139"/>
    </row>
    <row r="15" spans="1:20">
      <c r="A15" s="142"/>
      <c r="B15" s="141"/>
      <c r="C15" s="141"/>
      <c r="D15" s="141"/>
      <c r="E15" s="140"/>
      <c r="F15" s="140"/>
      <c r="G15" s="139"/>
      <c r="H15" s="139"/>
    </row>
    <row r="18" ht="15" customHeight="1"/>
    <row r="19" ht="15" customHeight="1"/>
    <row r="20" ht="15" customHeight="1"/>
    <row r="21" ht="15" customHeight="1"/>
  </sheetData>
  <mergeCells count="17">
    <mergeCell ref="F8:F9"/>
    <mergeCell ref="E6:H6"/>
    <mergeCell ref="A8:B8"/>
    <mergeCell ref="C8:C9"/>
    <mergeCell ref="A5:H5"/>
    <mergeCell ref="G8:G9"/>
    <mergeCell ref="H8:H9"/>
    <mergeCell ref="C7:H7"/>
    <mergeCell ref="A6:B6"/>
    <mergeCell ref="A7:B7"/>
    <mergeCell ref="D8:D9"/>
    <mergeCell ref="E8:E9"/>
    <mergeCell ref="C1:F2"/>
    <mergeCell ref="G1:G2"/>
    <mergeCell ref="H1:H2"/>
    <mergeCell ref="A1:B4"/>
    <mergeCell ref="C3:F4"/>
  </mergeCells>
  <pageMargins left="0.25" right="0.25" top="0.75" bottom="0.75" header="0.3" footer="0.3"/>
  <pageSetup scale="4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MATRIZ DE RIESGOS SDM (2)</vt:lpstr>
      <vt:lpstr>MIPVRDC 2</vt:lpstr>
      <vt:lpstr>CALIFICACION Y VALORACION</vt:lpstr>
      <vt:lpstr>Seguimiento Planes de Accion</vt:lpstr>
      <vt:lpstr>'Seguimiento Planes de Accion'!Área_de_impresión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DESIGN</dc:creator>
  <cp:lastModifiedBy>Flia. PEDRAZA NORATO</cp:lastModifiedBy>
  <cp:lastPrinted>2013-03-14T16:56:36Z</cp:lastPrinted>
  <dcterms:created xsi:type="dcterms:W3CDTF">2012-10-03T21:23:57Z</dcterms:created>
  <dcterms:modified xsi:type="dcterms:W3CDTF">2018-01-26T03:40:44Z</dcterms:modified>
</cp:coreProperties>
</file>