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D:\Users\lnorato\Documents\INSPECCIONES\2018\INPECCIONES CIOM\"/>
    </mc:Choice>
  </mc:AlternateContent>
  <xr:revisionPtr revIDLastSave="0" documentId="8_{D9DFD2D7-BB6E-44AB-AFAB-47AE03A9546B}" xr6:coauthVersionLast="31" xr6:coauthVersionMax="31" xr10:uidLastSave="{00000000-0000-0000-0000-000000000000}"/>
  <bookViews>
    <workbookView xWindow="0" yWindow="0" windowWidth="20730" windowHeight="9885" xr2:uid="{00000000-000D-0000-FFFF-FFFF00000000}"/>
  </bookViews>
  <sheets>
    <sheet name="Consolidado IPT2018" sheetId="1" r:id="rId1"/>
    <sheet name="Hoja1" sheetId="3" r:id="rId2"/>
    <sheet name="IPT2018 Hechas" sheetId="2" state="hidden" r:id="rId3"/>
  </sheets>
  <definedNames>
    <definedName name="_xlnm._FilterDatabase" localSheetId="0" hidden="1">'Consolidado IPT2018'!$A$1:$AZ$84</definedName>
    <definedName name="_xlnm.Print_Area" localSheetId="0">'Consolidado IPT2018'!$A$1:$AP$84</definedName>
  </definedNames>
  <calcPr calcId="179017"/>
</workbook>
</file>

<file path=xl/calcChain.xml><?xml version="1.0" encoding="utf-8"?>
<calcChain xmlns="http://schemas.openxmlformats.org/spreadsheetml/2006/main">
  <c r="I9" i="1" l="1"/>
  <c r="J9" i="1" s="1"/>
  <c r="I10" i="1"/>
  <c r="J10" i="1" s="1"/>
  <c r="I11" i="1"/>
  <c r="J11" i="1" s="1"/>
  <c r="I12" i="1"/>
  <c r="J12" i="1" s="1"/>
  <c r="I13" i="1"/>
  <c r="J13" i="1" s="1"/>
  <c r="I14" i="1"/>
  <c r="J14" i="1" s="1"/>
  <c r="I15" i="1"/>
  <c r="J15" i="1" s="1"/>
  <c r="I16" i="1"/>
  <c r="J16" i="1" s="1"/>
  <c r="I17" i="1"/>
  <c r="J17" i="1" s="1"/>
  <c r="I18" i="1"/>
  <c r="J18" i="1" s="1"/>
  <c r="I19" i="1"/>
  <c r="J19" i="1" s="1"/>
  <c r="I20" i="1"/>
  <c r="J20" i="1" s="1"/>
  <c r="I21" i="1"/>
  <c r="J21" i="1" s="1"/>
  <c r="I22" i="1"/>
  <c r="J22" i="1" s="1"/>
  <c r="I23" i="1"/>
  <c r="J23" i="1" s="1"/>
  <c r="I24" i="1"/>
  <c r="J24" i="1" s="1"/>
  <c r="I25" i="1"/>
  <c r="J25" i="1" s="1"/>
  <c r="I26" i="1"/>
  <c r="J26" i="1" s="1"/>
  <c r="I27" i="1"/>
  <c r="J27" i="1" s="1"/>
  <c r="I28" i="1"/>
  <c r="J28" i="1" s="1"/>
  <c r="I29" i="1"/>
  <c r="J29" i="1" s="1"/>
  <c r="I30" i="1"/>
  <c r="J30" i="1" s="1"/>
  <c r="I31" i="1"/>
  <c r="J31" i="1" s="1"/>
  <c r="I32" i="1"/>
  <c r="J32" i="1" s="1"/>
  <c r="I33" i="1"/>
  <c r="J33" i="1" s="1"/>
  <c r="I34" i="1"/>
  <c r="J34" i="1" s="1"/>
  <c r="I35" i="1"/>
  <c r="J35" i="1" s="1"/>
  <c r="I36" i="1"/>
  <c r="J36" i="1" s="1"/>
  <c r="I37" i="1"/>
  <c r="J37" i="1" s="1"/>
  <c r="I38" i="1"/>
  <c r="J38" i="1" s="1"/>
  <c r="I39" i="1"/>
  <c r="J39" i="1" s="1"/>
  <c r="I40" i="1"/>
  <c r="J40" i="1" s="1"/>
  <c r="I41" i="1"/>
  <c r="J41" i="1" s="1"/>
  <c r="I42" i="1"/>
  <c r="J42" i="1" s="1"/>
  <c r="I43" i="1"/>
  <c r="J43" i="1" s="1"/>
  <c r="I44" i="1"/>
  <c r="J44" i="1" s="1"/>
  <c r="I45" i="1"/>
  <c r="J45" i="1" s="1"/>
  <c r="I46" i="1"/>
  <c r="J46" i="1" s="1"/>
  <c r="I47" i="1"/>
  <c r="J47" i="1" s="1"/>
  <c r="I48" i="1"/>
  <c r="J48" i="1" s="1"/>
  <c r="I49" i="1"/>
  <c r="J49" i="1" s="1"/>
  <c r="I50" i="1"/>
  <c r="J50" i="1" s="1"/>
  <c r="I51" i="1"/>
  <c r="J51" i="1" s="1"/>
  <c r="I52" i="1"/>
  <c r="J52" i="1" s="1"/>
  <c r="I53" i="1"/>
  <c r="J53" i="1" s="1"/>
  <c r="I54" i="1"/>
  <c r="J54" i="1" s="1"/>
  <c r="I55" i="1"/>
  <c r="J55" i="1" s="1"/>
  <c r="I56" i="1"/>
  <c r="J56" i="1" s="1"/>
  <c r="I57" i="1"/>
  <c r="J57" i="1" s="1"/>
  <c r="I58" i="1"/>
  <c r="J58" i="1" s="1"/>
  <c r="I59" i="1"/>
  <c r="J59" i="1" s="1"/>
  <c r="I60" i="1"/>
  <c r="J60" i="1" s="1"/>
  <c r="I61" i="1"/>
  <c r="J61" i="1" s="1"/>
  <c r="I62" i="1"/>
  <c r="J62" i="1" s="1"/>
  <c r="I63" i="1"/>
  <c r="J63" i="1" s="1"/>
  <c r="I64" i="1"/>
  <c r="J64" i="1" s="1"/>
  <c r="I65" i="1"/>
  <c r="J65" i="1" s="1"/>
  <c r="I66" i="1"/>
  <c r="J66" i="1" s="1"/>
  <c r="I67" i="1"/>
  <c r="J67" i="1" s="1"/>
  <c r="I68" i="1"/>
  <c r="J68" i="1" s="1"/>
  <c r="I69" i="1"/>
  <c r="J69" i="1" s="1"/>
  <c r="I70" i="1"/>
  <c r="J70" i="1" s="1"/>
  <c r="I71" i="1"/>
  <c r="J71" i="1" s="1"/>
  <c r="I72" i="1"/>
  <c r="J72" i="1" s="1"/>
  <c r="I73" i="1"/>
  <c r="J73" i="1" s="1"/>
  <c r="I74" i="1"/>
  <c r="J74" i="1" s="1"/>
  <c r="I75" i="1"/>
  <c r="J75" i="1" s="1"/>
  <c r="I76" i="1"/>
  <c r="J76" i="1" s="1"/>
  <c r="I77" i="1"/>
  <c r="J77" i="1" s="1"/>
  <c r="I78" i="1"/>
  <c r="J78" i="1" s="1"/>
  <c r="I79" i="1"/>
  <c r="J79" i="1" s="1"/>
  <c r="I80" i="1"/>
  <c r="J80" i="1" s="1"/>
  <c r="I81" i="1"/>
  <c r="J81" i="1" s="1"/>
  <c r="I82" i="1"/>
  <c r="J82" i="1" s="1"/>
  <c r="I83" i="1"/>
  <c r="J83" i="1" s="1"/>
  <c r="I84" i="1"/>
  <c r="J84" i="1" s="1"/>
  <c r="I6" i="1"/>
  <c r="J6" i="1" s="1"/>
  <c r="I7" i="1"/>
  <c r="J7" i="1" s="1"/>
  <c r="I8" i="1"/>
  <c r="J8" i="1" s="1"/>
  <c r="I5" i="1"/>
  <c r="J5" i="1" s="1"/>
  <c r="AG7" i="1" l="1"/>
  <c r="AH7" i="1" s="1"/>
  <c r="AI7" i="1"/>
  <c r="AJ7" i="1" s="1"/>
  <c r="AG74" i="1"/>
  <c r="AH74" i="1" s="1"/>
  <c r="AI74" i="1"/>
  <c r="AJ74" i="1" s="1"/>
  <c r="AG62" i="1"/>
  <c r="AH62" i="1" s="1"/>
  <c r="AI62" i="1"/>
  <c r="AJ62" i="1" s="1"/>
  <c r="AG50" i="1"/>
  <c r="AH50" i="1" s="1"/>
  <c r="AI50" i="1"/>
  <c r="AJ50" i="1" s="1"/>
  <c r="AG38" i="1"/>
  <c r="AH38" i="1" s="1"/>
  <c r="AI38" i="1"/>
  <c r="AJ38" i="1" s="1"/>
  <c r="AG26" i="1"/>
  <c r="AH26" i="1" s="1"/>
  <c r="AI26" i="1"/>
  <c r="AJ26" i="1" s="1"/>
  <c r="AG14" i="1"/>
  <c r="AH14" i="1" s="1"/>
  <c r="AI14" i="1"/>
  <c r="AJ14" i="1" s="1"/>
  <c r="AG81" i="1"/>
  <c r="AH81" i="1" s="1"/>
  <c r="AI81" i="1"/>
  <c r="AJ81" i="1" s="1"/>
  <c r="AG8" i="1"/>
  <c r="AH8" i="1" s="1"/>
  <c r="AI8" i="1"/>
  <c r="AJ8" i="1" s="1"/>
  <c r="AG83" i="1"/>
  <c r="AH83" i="1" s="1"/>
  <c r="AI83" i="1"/>
  <c r="AJ83" i="1" s="1"/>
  <c r="AG79" i="1"/>
  <c r="AH79" i="1" s="1"/>
  <c r="AI79" i="1" s="1"/>
  <c r="AJ79" i="1" s="1"/>
  <c r="AG75" i="1"/>
  <c r="AH75" i="1" s="1"/>
  <c r="AI75" i="1"/>
  <c r="AJ75" i="1" s="1"/>
  <c r="AG71" i="1"/>
  <c r="AH71" i="1" s="1"/>
  <c r="AI71" i="1"/>
  <c r="AJ71" i="1" s="1"/>
  <c r="AG67" i="1"/>
  <c r="AH67" i="1" s="1"/>
  <c r="AI67" i="1"/>
  <c r="AJ67" i="1" s="1"/>
  <c r="AG63" i="1"/>
  <c r="AH63" i="1" s="1"/>
  <c r="AI63" i="1"/>
  <c r="AJ63" i="1" s="1"/>
  <c r="AG59" i="1"/>
  <c r="AH59" i="1" s="1"/>
  <c r="AI59" i="1"/>
  <c r="AJ59" i="1" s="1"/>
  <c r="AG55" i="1"/>
  <c r="AH55" i="1" s="1"/>
  <c r="AI55" i="1"/>
  <c r="AJ55" i="1" s="1"/>
  <c r="AG51" i="1"/>
  <c r="AH51" i="1" s="1"/>
  <c r="AI51" i="1"/>
  <c r="AJ51" i="1" s="1"/>
  <c r="AG47" i="1"/>
  <c r="AH47" i="1" s="1"/>
  <c r="AI47" i="1"/>
  <c r="AJ47" i="1" s="1"/>
  <c r="AG43" i="1"/>
  <c r="AH43" i="1" s="1"/>
  <c r="AI43" i="1"/>
  <c r="AJ43" i="1" s="1"/>
  <c r="AG39" i="1"/>
  <c r="AH39" i="1" s="1"/>
  <c r="AI39" i="1"/>
  <c r="AJ39" i="1" s="1"/>
  <c r="AG35" i="1"/>
  <c r="AH35" i="1" s="1"/>
  <c r="AI35" i="1"/>
  <c r="AJ35" i="1" s="1"/>
  <c r="AG31" i="1"/>
  <c r="AH31" i="1" s="1"/>
  <c r="AI31" i="1"/>
  <c r="AJ31" i="1" s="1"/>
  <c r="AG27" i="1"/>
  <c r="AH27" i="1" s="1"/>
  <c r="AI27" i="1"/>
  <c r="AJ27" i="1" s="1"/>
  <c r="AG23" i="1"/>
  <c r="AH23" i="1" s="1"/>
  <c r="AI23" i="1"/>
  <c r="AJ23" i="1" s="1"/>
  <c r="AG19" i="1"/>
  <c r="AH19" i="1" s="1"/>
  <c r="AI19" i="1"/>
  <c r="AJ19" i="1" s="1"/>
  <c r="AG15" i="1"/>
  <c r="AH15" i="1" s="1"/>
  <c r="AI15" i="1"/>
  <c r="AJ15" i="1" s="1"/>
  <c r="AG11" i="1"/>
  <c r="AH11" i="1" s="1"/>
  <c r="AI11" i="1"/>
  <c r="AJ11" i="1" s="1"/>
  <c r="AG78" i="1"/>
  <c r="AH78" i="1" s="1"/>
  <c r="AI78" i="1" s="1"/>
  <c r="AG66" i="1"/>
  <c r="AH66" i="1" s="1"/>
  <c r="AI66" i="1"/>
  <c r="AJ66" i="1" s="1"/>
  <c r="AG54" i="1"/>
  <c r="AH54" i="1" s="1"/>
  <c r="AI54" i="1"/>
  <c r="AJ54" i="1" s="1"/>
  <c r="AG42" i="1"/>
  <c r="AH42" i="1" s="1"/>
  <c r="AI42" i="1"/>
  <c r="AJ42" i="1" s="1"/>
  <c r="AG30" i="1"/>
  <c r="AH30" i="1" s="1"/>
  <c r="AI30" i="1"/>
  <c r="AJ30" i="1" s="1"/>
  <c r="AG18" i="1"/>
  <c r="AH18" i="1" s="1"/>
  <c r="AI18" i="1"/>
  <c r="AJ18" i="1" s="1"/>
  <c r="AG6" i="1"/>
  <c r="AH6" i="1" s="1"/>
  <c r="AI6" i="1"/>
  <c r="AJ6" i="1" s="1"/>
  <c r="AG77" i="1"/>
  <c r="AH77" i="1" s="1"/>
  <c r="AG73" i="1"/>
  <c r="AH73" i="1" s="1"/>
  <c r="AI73" i="1"/>
  <c r="AJ73" i="1" s="1"/>
  <c r="AG69" i="1"/>
  <c r="AH69" i="1" s="1"/>
  <c r="AI69" i="1"/>
  <c r="AJ69" i="1" s="1"/>
  <c r="AG65" i="1"/>
  <c r="AH65" i="1" s="1"/>
  <c r="AI65" i="1"/>
  <c r="AJ65" i="1" s="1"/>
  <c r="AG61" i="1"/>
  <c r="AH61" i="1" s="1"/>
  <c r="AI61" i="1"/>
  <c r="AJ61" i="1" s="1"/>
  <c r="AG57" i="1"/>
  <c r="AH57" i="1" s="1"/>
  <c r="AI57" i="1"/>
  <c r="AJ57" i="1" s="1"/>
  <c r="AG53" i="1"/>
  <c r="AH53" i="1" s="1"/>
  <c r="AI53" i="1"/>
  <c r="AJ53" i="1" s="1"/>
  <c r="AG49" i="1"/>
  <c r="AH49" i="1" s="1"/>
  <c r="AI49" i="1"/>
  <c r="AJ49" i="1" s="1"/>
  <c r="AG45" i="1"/>
  <c r="AH45" i="1" s="1"/>
  <c r="AI45" i="1"/>
  <c r="AJ45" i="1" s="1"/>
  <c r="AG41" i="1"/>
  <c r="AH41" i="1" s="1"/>
  <c r="AI41" i="1"/>
  <c r="AJ41" i="1" s="1"/>
  <c r="AG37" i="1"/>
  <c r="AH37" i="1" s="1"/>
  <c r="AI37" i="1"/>
  <c r="AJ37" i="1" s="1"/>
  <c r="AG33" i="1"/>
  <c r="AH33" i="1" s="1"/>
  <c r="AI33" i="1"/>
  <c r="AJ33" i="1" s="1"/>
  <c r="AG29" i="1"/>
  <c r="AH29" i="1" s="1"/>
  <c r="AI29" i="1"/>
  <c r="AJ29" i="1" s="1"/>
  <c r="AG25" i="1"/>
  <c r="AH25" i="1" s="1"/>
  <c r="AI25" i="1"/>
  <c r="AJ25" i="1" s="1"/>
  <c r="AG21" i="1"/>
  <c r="AH21" i="1" s="1"/>
  <c r="AI21" i="1"/>
  <c r="AJ21" i="1" s="1"/>
  <c r="AG17" i="1"/>
  <c r="AH17" i="1" s="1"/>
  <c r="AI17" i="1"/>
  <c r="AJ17" i="1" s="1"/>
  <c r="AG13" i="1"/>
  <c r="AH13" i="1" s="1"/>
  <c r="AI13" i="1"/>
  <c r="AJ13" i="1" s="1"/>
  <c r="AG9" i="1"/>
  <c r="AH9" i="1" s="1"/>
  <c r="AI9" i="1"/>
  <c r="AJ9" i="1" s="1"/>
  <c r="AG82" i="1"/>
  <c r="AH82" i="1" s="1"/>
  <c r="AI82" i="1"/>
  <c r="AJ82" i="1" s="1"/>
  <c r="AG70" i="1"/>
  <c r="AH70" i="1" s="1"/>
  <c r="AI70" i="1"/>
  <c r="AJ70" i="1" s="1"/>
  <c r="AG58" i="1"/>
  <c r="AH58" i="1" s="1"/>
  <c r="AI58" i="1"/>
  <c r="AJ58" i="1" s="1"/>
  <c r="AG46" i="1"/>
  <c r="AH46" i="1" s="1"/>
  <c r="AI46" i="1"/>
  <c r="AJ46" i="1" s="1"/>
  <c r="AG34" i="1"/>
  <c r="AH34" i="1" s="1"/>
  <c r="AI34" i="1"/>
  <c r="AJ34" i="1" s="1"/>
  <c r="AG22" i="1"/>
  <c r="AH22" i="1" s="1"/>
  <c r="AI22" i="1"/>
  <c r="AJ22" i="1" s="1"/>
  <c r="AG10" i="1"/>
  <c r="AH10" i="1" s="1"/>
  <c r="AI10" i="1"/>
  <c r="AJ10" i="1" s="1"/>
  <c r="AG84" i="1"/>
  <c r="AH84" i="1" s="1"/>
  <c r="AI84" i="1"/>
  <c r="AJ84" i="1" s="1"/>
  <c r="AG80" i="1"/>
  <c r="AH80" i="1" s="1"/>
  <c r="AI80" i="1"/>
  <c r="AJ80" i="1" s="1"/>
  <c r="AG76" i="1"/>
  <c r="AH76" i="1" s="1"/>
  <c r="AI76" i="1"/>
  <c r="AJ76" i="1" s="1"/>
  <c r="AG72" i="1"/>
  <c r="AH72" i="1" s="1"/>
  <c r="AI72" i="1"/>
  <c r="AJ72" i="1" s="1"/>
  <c r="AG68" i="1"/>
  <c r="AH68" i="1" s="1"/>
  <c r="AI68" i="1"/>
  <c r="AJ68" i="1" s="1"/>
  <c r="AG64" i="1"/>
  <c r="AH64" i="1" s="1"/>
  <c r="AI64" i="1"/>
  <c r="AJ64" i="1" s="1"/>
  <c r="AG60" i="1"/>
  <c r="AH60" i="1" s="1"/>
  <c r="AI60" i="1"/>
  <c r="AJ60" i="1" s="1"/>
  <c r="AG56" i="1"/>
  <c r="AH56" i="1" s="1"/>
  <c r="AI56" i="1"/>
  <c r="AJ56" i="1" s="1"/>
  <c r="AG52" i="1"/>
  <c r="AH52" i="1" s="1"/>
  <c r="AI52" i="1"/>
  <c r="AJ52" i="1" s="1"/>
  <c r="AG48" i="1"/>
  <c r="AH48" i="1" s="1"/>
  <c r="AI48" i="1"/>
  <c r="AJ48" i="1" s="1"/>
  <c r="AG44" i="1"/>
  <c r="AH44" i="1" s="1"/>
  <c r="AI44" i="1"/>
  <c r="AJ44" i="1" s="1"/>
  <c r="AG40" i="1"/>
  <c r="AH40" i="1" s="1"/>
  <c r="AI40" i="1"/>
  <c r="AJ40" i="1" s="1"/>
  <c r="AG36" i="1"/>
  <c r="AH36" i="1" s="1"/>
  <c r="AI36" i="1"/>
  <c r="AJ36" i="1" s="1"/>
  <c r="AG32" i="1"/>
  <c r="AH32" i="1" s="1"/>
  <c r="AI32" i="1"/>
  <c r="AJ32" i="1" s="1"/>
  <c r="AG28" i="1"/>
  <c r="AH28" i="1" s="1"/>
  <c r="AI28" i="1"/>
  <c r="AJ28" i="1" s="1"/>
  <c r="AG24" i="1"/>
  <c r="AH24" i="1" s="1"/>
  <c r="AI24" i="1"/>
  <c r="AJ24" i="1" s="1"/>
  <c r="AG20" i="1"/>
  <c r="AH20" i="1" s="1"/>
  <c r="AI20" i="1"/>
  <c r="AJ20" i="1" s="1"/>
  <c r="AG16" i="1"/>
  <c r="AH16" i="1" s="1"/>
  <c r="AI16" i="1"/>
  <c r="AJ16" i="1" s="1"/>
  <c r="AG12" i="1"/>
  <c r="AH12" i="1" s="1"/>
  <c r="AI12" i="1"/>
  <c r="AJ12" i="1" s="1"/>
  <c r="AG5" i="1"/>
  <c r="AH5" i="1" s="1"/>
  <c r="AI5" i="1"/>
  <c r="AJ5" i="1" s="1"/>
</calcChain>
</file>

<file path=xl/sharedStrings.xml><?xml version="1.0" encoding="utf-8"?>
<sst xmlns="http://schemas.openxmlformats.org/spreadsheetml/2006/main" count="4708" uniqueCount="226">
  <si>
    <t>INFORMACIÓN GENERAL DEL FUNCIONARIO</t>
  </si>
  <si>
    <t xml:space="preserve">LISTA DE VERIFICACIÓN DE LAS CONDICIONES ERGONÓMICAS DE PUESTOS DE TRABAJO 2018
 BOGOTÁ </t>
  </si>
  <si>
    <t>RESULTADO</t>
  </si>
  <si>
    <t>CONDICIONES DE DISEÑO  DE PUESTO</t>
  </si>
  <si>
    <t>CONDICIONES DE AMBIENTE</t>
  </si>
  <si>
    <t>CONDICIONES COMPORTAMENTALES</t>
  </si>
  <si>
    <t>CONDICIONES DE DOTACIÓN</t>
  </si>
  <si>
    <t>REGISTRO FOTOGRÁFICO</t>
  </si>
  <si>
    <t>OBSERVACIONES Y RECOMENDACIONES</t>
  </si>
  <si>
    <t>ERGONOMICO</t>
  </si>
  <si>
    <t>LOCATIVO</t>
  </si>
  <si>
    <t>ELEMENTOS PORTATIL</t>
  </si>
  <si>
    <t>SI=0 (Positivo)/NO=1 (Negativo)</t>
  </si>
  <si>
    <t>No. De Trabajadores</t>
  </si>
  <si>
    <t>CASA</t>
  </si>
  <si>
    <t>NOMBRE</t>
  </si>
  <si>
    <t>CEDULA</t>
  </si>
  <si>
    <t>DOMINANCIA</t>
  </si>
  <si>
    <t>CARGO</t>
  </si>
  <si>
    <t>FECHA DE INGRESO</t>
  </si>
  <si>
    <t>DEPENDENCIA</t>
  </si>
  <si>
    <t>ANTIGÜEDAD EN EL CARGO ACTUAL</t>
  </si>
  <si>
    <t xml:space="preserve">Espacio de trabajo adecuado  mínimo 2 MT2 </t>
  </si>
  <si>
    <t>Ubicación de elementos confortable (alcances funcionales)</t>
  </si>
  <si>
    <t>Altura de plano de trabajo al nivel del codo (90 ° de flexión de codo y hombros relajados)</t>
  </si>
  <si>
    <t>Teclado y Mouse a la misma altura y paralelos</t>
  </si>
  <si>
    <t>Ubicación del VDT frontal</t>
  </si>
  <si>
    <t>Altura adecuada del VDT respecto a la horizontal (máx. 30º flexión cuello)</t>
  </si>
  <si>
    <t>Adecuada dimensión de la superficie de trabajo para el puesto específico</t>
  </si>
  <si>
    <t>Distancia del VDT adecuada (distancia al frente extensión completa de codo)</t>
  </si>
  <si>
    <t>Ausencia de reflejos en el VDT</t>
  </si>
  <si>
    <t>Adecuado espacio para miembros inferiores (no cajas u obstáculos como CPU o UPS bajo el escritorio</t>
  </si>
  <si>
    <t>Cables bajo el escritorio bien asegurados</t>
  </si>
  <si>
    <t>Adecuada Iluminación sobre planos de trabajo</t>
  </si>
  <si>
    <t>Ventilación adecuada en el área</t>
  </si>
  <si>
    <t xml:space="preserve">Apoya las muñecas y antebrazos para digitar </t>
  </si>
  <si>
    <t>Utiliza mouse pad y apoya muñecas</t>
  </si>
  <si>
    <t>Giros de cuello para lectura de monitor, entre 0º-35º</t>
  </si>
  <si>
    <t>Utiliza apoyapiés (Si lo requiere y cuenta con el elemento tiene)</t>
  </si>
  <si>
    <t>Adecuado almacenamiento de documentos  (no congestión  de docs. en el área)</t>
  </si>
  <si>
    <t xml:space="preserve">Silla con espaldar completo, regulable, en buen estado </t>
  </si>
  <si>
    <t>Base de sustentación de la silla estable (cuatro o cinco patas)</t>
  </si>
  <si>
    <t>Estado del material de la silla adecuado (incluyendo base sustentación y mecanismos de ajustabilidad)</t>
  </si>
  <si>
    <t>Altura de  silla permite apoyo total de pies (90º flexión rodillas)</t>
  </si>
  <si>
    <t>Número de condiciones Subestandar</t>
  </si>
  <si>
    <t>Porcentaje de riesgo</t>
  </si>
  <si>
    <t>Condiciones cumplidas</t>
  </si>
  <si>
    <t>Porcentaje de cumplimiento</t>
  </si>
  <si>
    <t>Elevador de pantalla</t>
  </si>
  <si>
    <t>Mouse Pad</t>
  </si>
  <si>
    <t>Apoya pies</t>
  </si>
  <si>
    <t>Cambio de silla</t>
  </si>
  <si>
    <t>Mantenimiento silla</t>
  </si>
  <si>
    <t>Reubicar monitor</t>
  </si>
  <si>
    <t>Reubicación</t>
  </si>
  <si>
    <t xml:space="preserve"> Cambio de escritorio </t>
  </si>
  <si>
    <t>Archivador</t>
  </si>
  <si>
    <t>Canalizar cableado</t>
  </si>
  <si>
    <t>Sistema de control de luz natural</t>
  </si>
  <si>
    <t>Elevador Portátil</t>
  </si>
  <si>
    <t>Teclado Adicional</t>
  </si>
  <si>
    <t>Mouse Adicional</t>
  </si>
  <si>
    <t>USAQUEN</t>
  </si>
  <si>
    <t>LAURA XIMENA GUERRERO RODRIGIUEZ</t>
  </si>
  <si>
    <t>DRECHA</t>
  </si>
  <si>
    <t>REFERENTE</t>
  </si>
  <si>
    <t>TERRITORIZACION</t>
  </si>
  <si>
    <t>NO</t>
  </si>
  <si>
    <t>SI</t>
  </si>
  <si>
    <t>DIANA MARCELA TORRES  RICO</t>
  </si>
  <si>
    <t>DERECHA</t>
  </si>
  <si>
    <t>PSICOLOGA</t>
  </si>
  <si>
    <t>LINA MARIA MARIN TRUJILLO</t>
  </si>
  <si>
    <t>AUXILIAR ADMINISTRATIVO</t>
  </si>
  <si>
    <t>IRMA CASTELLANOS VELANDIA</t>
  </si>
  <si>
    <t>ABOGADA</t>
  </si>
  <si>
    <t>CHAPINERO</t>
  </si>
  <si>
    <t>MONICA PACHON PAGOTE</t>
  </si>
  <si>
    <t>LEIDY LISETH RIVERA REVELO</t>
  </si>
  <si>
    <t>JOHANA ANDREA RATIVA MARTINEZ</t>
  </si>
  <si>
    <t>REFERENTA</t>
  </si>
  <si>
    <t>MARIA CAMILA ROMERO MARTINEZ</t>
  </si>
  <si>
    <t>SANTA FE</t>
  </si>
  <si>
    <t>HELIBARDO CHACON CASTILLEJO</t>
  </si>
  <si>
    <t>IZQUIERDA</t>
  </si>
  <si>
    <t>MARTHA LILIANA CULLAR ALDANA</t>
  </si>
  <si>
    <t>ANA MARIA VILLAMIL CAMACHO</t>
  </si>
  <si>
    <t>ALBA YANIRA FULANO VARGAS</t>
  </si>
  <si>
    <t>SAN CRISTOBAL</t>
  </si>
  <si>
    <t>DIANA CAROLINA CUELLAR NAJAR</t>
  </si>
  <si>
    <t>CARMEN ALICIA ARZUZA SAYAS</t>
  </si>
  <si>
    <t>LAURA MARICELA GAVILIA GUASCA</t>
  </si>
  <si>
    <t>YENY CAROINA CUBILLOS CARDOZO</t>
  </si>
  <si>
    <t>USME</t>
  </si>
  <si>
    <t>SANDRA MILENA GAMBACICA BERRIO</t>
  </si>
  <si>
    <t>ADRIANA MARCELA LEON SANCHEZ</t>
  </si>
  <si>
    <t>SONIA YANETH SERRATO SERRATO</t>
  </si>
  <si>
    <t>YENI VELOSA GONZALEZ</t>
  </si>
  <si>
    <t>TUNJUELITO</t>
  </si>
  <si>
    <t>ELIZABET GUAQUETA SOTELO</t>
  </si>
  <si>
    <t>ABOGADO</t>
  </si>
  <si>
    <t xml:space="preserve">LEIDY ASUCENA GUZMAN </t>
  </si>
  <si>
    <t xml:space="preserve">BIBIANA RODRIGUEZ </t>
  </si>
  <si>
    <t>ISABEL PINEDA</t>
  </si>
  <si>
    <t>BOSA</t>
  </si>
  <si>
    <t>ASTRID ROCIO REYES MORENO</t>
  </si>
  <si>
    <t>SONIA MILENA GAMBOA VELANDIA</t>
  </si>
  <si>
    <t>NUBIA EMILCE MARTINEZ CURVO</t>
  </si>
  <si>
    <t>YANETH VIVIANA FONSECA RODRIGUEZ</t>
  </si>
  <si>
    <t>KENNEDY</t>
  </si>
  <si>
    <t>MARTHA LUCIA MARTINEZ ESPITIA</t>
  </si>
  <si>
    <t>ALBA LILIA MARTINEZ PEDRAZA</t>
  </si>
  <si>
    <t>CAROL ANDREA CONTRERAS TORRES</t>
  </si>
  <si>
    <t>DIANA PATRICIA PULIDO MARTINEZ</t>
  </si>
  <si>
    <t>FONTIBON</t>
  </si>
  <si>
    <t>DALIA ROCIO DEVIA HERRERA</t>
  </si>
  <si>
    <t>LEMIS BEATRIZ NUÑEZ CAMACHO</t>
  </si>
  <si>
    <t>ANA CAROLINA BRAVO LARA</t>
  </si>
  <si>
    <t>DIANA CAROLINA RUIZ</t>
  </si>
  <si>
    <t>ENGATIVA</t>
  </si>
  <si>
    <t>LILIANA MARCELA GUTIERREZ ACEVEDO</t>
  </si>
  <si>
    <t>LEONOR ALICIA DIAZ VALBUENA</t>
  </si>
  <si>
    <t>ADRIANA MARCELA CEDIEL  PEREZ</t>
  </si>
  <si>
    <t>SUBA</t>
  </si>
  <si>
    <t>MERLYS HERRERA HERNANDEZ</t>
  </si>
  <si>
    <t>CATALINA ALVAREZ PERDOMO</t>
  </si>
  <si>
    <t>PAOLA LIBREROS JIMENEZ</t>
  </si>
  <si>
    <t>YULIET MOTOA FLOREZ</t>
  </si>
  <si>
    <t>BARRIOS UNIDOS</t>
  </si>
  <si>
    <t>DIANA LUCEN MOLANO ALVAREZ</t>
  </si>
  <si>
    <t>YENY LILIAN DIAZ ESPITIA</t>
  </si>
  <si>
    <t>MARYI TATIANA OCAMPO MORA</t>
  </si>
  <si>
    <t>ANGELICA MORENO</t>
  </si>
  <si>
    <t>TEUSAQUILLO</t>
  </si>
  <si>
    <t>MARIA ANDREA BARAJAS LAMPREA</t>
  </si>
  <si>
    <t>CARLOS AGUIRRE</t>
  </si>
  <si>
    <t>SONIA COSTANZA GARZON</t>
  </si>
  <si>
    <t xml:space="preserve">YENNY URQUIJO </t>
  </si>
  <si>
    <t>REFENTE</t>
  </si>
  <si>
    <t>LOS MARTIRES</t>
  </si>
  <si>
    <t>ROSA MARIA RAMOS PARRA</t>
  </si>
  <si>
    <t>GINA CAROLINA GARCIA LAMPREZ</t>
  </si>
  <si>
    <t>GERMAN CARO OLARTE</t>
  </si>
  <si>
    <t>PSICOLOGO</t>
  </si>
  <si>
    <t>NIDIA ROCI ROBAYO</t>
  </si>
  <si>
    <t>ANTONIO NARIÑO</t>
  </si>
  <si>
    <t>SARA LORENA BERNAL DUARTE</t>
  </si>
  <si>
    <t>OBELYS VIRGINIA SUAREZ LOZANO</t>
  </si>
  <si>
    <t>JOSE SIGIFREDO FRANCO SILVA</t>
  </si>
  <si>
    <t>CLAUDIA MILENA MENDIETA MONCALIANO</t>
  </si>
  <si>
    <t>PUENTE ARANDA</t>
  </si>
  <si>
    <t>LEYDE MARCELA DAZA POVEDA</t>
  </si>
  <si>
    <t>JAVIER CAMILO CUETO GARCIA</t>
  </si>
  <si>
    <t>YULIANA PAOLA PERDOMO LOPEZ</t>
  </si>
  <si>
    <t>MONICA ALEJANDRA PATIÑO ARRIAGA</t>
  </si>
  <si>
    <t>LA CANDELARIA</t>
  </si>
  <si>
    <t>YAQUELINE PRIETO CASTRO</t>
  </si>
  <si>
    <t>RAFAEL URIBE</t>
  </si>
  <si>
    <t>MARLY VIVIRGINIA BLANCO RODRIGUEZ</t>
  </si>
  <si>
    <t>DIANA MARCELA AREVALO BARRETO</t>
  </si>
  <si>
    <t>LISETH CAROLINA OVALLE</t>
  </si>
  <si>
    <t>YEIMY BELTRAN</t>
  </si>
  <si>
    <t>CIUDAD BOLIVAR</t>
  </si>
  <si>
    <t>NELLY KATERINE MARTINEZ LOPEZ</t>
  </si>
  <si>
    <t>ANDREA JOHANA GUEVARA</t>
  </si>
  <si>
    <t>JOISE KATHERINE LARA</t>
  </si>
  <si>
    <t>SUMAPAZ</t>
  </si>
  <si>
    <t>INFORMACIÓN GENERAL DE LA(EL) SERVIDORA (OR) PUBLICO DE LA SDMUJER</t>
  </si>
  <si>
    <t>CUENTA CON ESPACIO ADECUADO PARA LA LABOR, ESCRITORIO   CON UN FONDO PARA USO DE ESCRITORIO Y OTRO PARA MANEJO INTERLOCUTOR, SILLA ERGONOMICA DE ESPALDAR ALTO, ALTURA DE LA PANTALLA NO ACORDE, NO TIENE ENTRADA DE LUZ NATURAL NI TAMPOCO VENTILACION NATURAL.</t>
  </si>
  <si>
    <t xml:space="preserve">CUENTA CON ESPACIO ADECUADO PARA LA LABOR, ESCRITORIO   CON UN FONDO PARA USO DE ESCRITORIO Y OTRO PARA MANEJO INTERLOCUTOR, SILLA ERGONOMICA DE ESPALDAR ALTO, ALTURA DE LA PANTALLA NO ACORDE, ENTRADA DE LUZ NATURAL </t>
  </si>
  <si>
    <t>2/01/2017 </t>
  </si>
  <si>
    <t> 52484220</t>
  </si>
  <si>
    <t> 5/12/2016</t>
  </si>
  <si>
    <t>NIDIA LILIANA  ESPEJO MEDINA</t>
  </si>
  <si>
    <t>ALEXANDER PATIÑO</t>
  </si>
  <si>
    <t>NATHALY ROMERO LUENGAS</t>
  </si>
  <si>
    <t>DERECHO</t>
  </si>
  <si>
    <t>ANDREA JOHANA GUEVARA GUTIERREZ</t>
  </si>
  <si>
    <t>MARILIN PATRICIA PINZON</t>
  </si>
  <si>
    <t> 05/12/3016</t>
  </si>
  <si>
    <t>si</t>
  </si>
  <si>
    <t>CUENTA CON ESPACIO ADECUADO PARA LA LABOR, ESCRITORIO EN L CON UN FONDO PARA USO DE ESCRITORIO Y OTRO PARA MANEJO INTERLOCUTOR, SILLA ERGONOMICA DE ESPALDAR ALTO, ALTURA DE LA PANTALLA ACORDE, ENTRADA DE LUZ NATURAL SIN NINGUN CONTROL</t>
  </si>
  <si>
    <t>MARTHA LILIANA CUELLAR ALDANA</t>
  </si>
  <si>
    <t>CUENTA CON ESPACIO EN L, LAS ALTURAS DE LA MESAS PRESENTAN DIFERENCIA EN ALTURA POR LO QUE NO SE UBICA EN EL VERTICE, USA PORTATIL SIN ELEMENTOS, MANTIENE FLEXION CERVICAL, PRESENTA COMPRESION E MUÑECAS POR USO DE PORTATIL</t>
  </si>
  <si>
    <t>CUENTA CON ESPACIO ADECUADO PARA LA LABOR, ESCRITORIO   CON UN FONDO PARA USO DE ESCRITORIO Y OTRO PARA MANEJO INTERLOCUTOR, SILLA ERGONOMICA DE ESPALDAR ALTO, ALTURA DE LA PANTALLA NO ACORDE, ENTRADA DE LUZ NATURAL</t>
  </si>
  <si>
    <t>CUENTA CON ESPACIO ADECUADO PARA LA LABOR, LA ALTURA DE LA PANTALLA ES BAJ LO QUE GENERA QUE SE MANTENGA FLEXION CERVICAL, LA UBICACIÓN DE LOS ELEMENTOS PERMITE APOYO EN ANTEBRAZOS, BUSCANDO FAVORECER ALTURA VISUAL TRABAJA EN PLANO  BAJO GENERANDO FLEXIÒN DE CODOS SUPERIOR A 90ª</t>
  </si>
  <si>
    <t>CUENTA CON ESPACIO ADECUADO PARA LA LABOR, LA ALTURA VISUAL ES BAJA LO QUE GENERA MANTENIMIENTO DE FLEXION CERVICAL, EL CABLEADO SE ENCUENTRA EXPUESTO GENERANDO RIESGO DE CAIDA, LA SILLA SE ENCUENTRA EN CONDICIONES ADECUADAS, LA ILUMONACION Y VENTILACION SON ACORDES PARA LA LABOR</t>
  </si>
  <si>
    <t>CUENTA CON ESPACIO ADECUADO PARA LA LABOR, LA ALTURA DEL MONITOR ESTA DADA POR ELEVADOR, LA UBICACIÓN DE LOS ELEMENTOS PERMITE EL APOYO ADECUADO DE ANTEBRAZOS, CUENTA CON REPOSAPIES, LA UBICACIÓN DEL MONITOR ES LIGERAMENTE HACIA LA IZQUIERDA GENERANDO ROTACION DE TRONCO MANTENIDA, LA ILUMINACION Y VENTILACION ES ADECUADA PARA LA LABOR.</t>
  </si>
  <si>
    <t xml:space="preserve">CUENTA CON ESPACIO ADECUADO PARA LA LABOR, USA PORTATIL SIN ELEMENTOS GENERANDO FLEXION CERVICAL MANTENIDA Y COMPRESION EN MUÑECAS, EL CABLEADO SE ENCUENTRA EXPUESTO GENERANDO RIESGO DE CAIDA, REQUIERE APOYAPIES </t>
  </si>
  <si>
    <t>CUENTA CON ESPACIO ADECUADO PARA LA LABOR, USA PORTATILCON MOUSE EXTERNO PERSONAL, GENERANDO FLEXION CERVICAL MANTENIDA POR ALTURA VISUAL BAJA Y COMPRESION A NIVEL DE MUÑECAS AL MOMENTO DE DIGITAR</t>
  </si>
  <si>
    <t>CUENTA CON ESPACIO ADECUADO PARA LA LABOR, LA UBICACIÓN DE LOS ELEMENTOS ES ADECUADA Y PERMITE APOYO DE ANTEBRAZOS, REQUIERE APOYAPIES, LA ALTURA DE LA PANTALLA ES BAJA GENERANDO FLEXION CERVICAL MANTENIDA, LA SILLA PERMITE LOS AJUSTES NECESARIOS, LA ILUMINACION Y VENTILACION SON ADECUADOS PARA LA LABOR</t>
  </si>
  <si>
    <t>CUANDO REALIZA LAS ENTREVISTAS NO TIENE UN ESPACIO ADECUADO DEBEN IMPROVISAR Y NO TIENEN NADA DE CAPACIDADA INSTALADA PARA REALIZAR SU ACTIVIDAD</t>
  </si>
  <si>
    <t>LAURA MARICELA GUAVIRA GUASCA</t>
  </si>
  <si>
    <t>CUENTA CON ESPACIO ADECUADO PARA LA LABOR, REQUIERE APOYAPIES POR MEDIDAS ANTROPOMETRICAS, USA PORTATIL CON MOUSE EXTERNO, TIENE BASE REFRIGERANTE QUE NO PROVEE LA ALTURA ADECUADA CON RESPECTO A LA HORIZONTAL Y EXIGE TRABAJO EN ARCOS MÁXIMOS DE MUÑECA AL MOMENTO DE DIGITAR DEBIDO A LA INCLINACIÓN QUE PROVEE EN EL TECLADO, LA SILLA ES ADECUADA PARA LA LABOR</t>
  </si>
  <si>
    <t>CUENTA CON ESPACIO ADECUADO PARA LA LABOR, LA UBICACIÓN DE LOS ELEMENTOS ES ADECUADA Y PERMITE APOYO DE ANTEBRAZOS, LA SILLA PERMITE LOS AJUSTES ENCESARIOS, LA ILUMINACION Y VENTILACION SON ADECUADOS PARA LA LABOR</t>
  </si>
  <si>
    <t>CUENTA CON ESPACIO DE TRABAJO ADECUADO LA UBICACIÓN DEL MONITOR ES DAGONAL POR EL CABLEADO LO QUE GENERA MANTENIMIENTO DE ROTACION CERVICAL, EL TECLADO LO USA PROXIMAL LO QUE GENERA AUSENCIA DE ESPACIO DE APOYO DE ANTEBRAZSO Y COMPRESION DE MUÑECAS</t>
  </si>
  <si>
    <t>CUENTA CON ESPACIO DE TRABAJO ADECUADO, LA UBICACIÓN DE LOS ELEMENTOS ES PROXIMAL GENERANDO POBRE APOYO DE ANTEBRAZOS, LA ALTURA DE LA PANTALLA ES ACORDE. SE SUGIERE SENSIBILIZAR EN HIGIENE POSTURAL</t>
  </si>
  <si>
    <t>CUENTA CON ESPACIO DE TRABAJO ACORDE PARA LA LABOR, LA UBICACIÓN DE LOS ELEMENTOS NO PERMITE APOYO DE ANTEBRAZOS, LA ALTURA DE LA PANTALLA ES ACORDE, LA SILLA ES FIJA LO QUE ALTERA LA POSICION Y ALTURA CON RESPECTO AL PLANO DE TRABAJO</t>
  </si>
  <si>
    <t>CUENTA CON ESPACIO DE TRABAJO ADECUADO PARA LA LABOR, LA ALTURA DE LA PANTALLA ES BAJA CON RESPECTO A LA HORIZONTAL LO QUE GENERA FLEXION CERVICAL MANTENIDA, LA UBICACIÓN DE LOS ELEMENTOS PERMITE APOYO DE ANTEBRAZO DERECHO, LA SILLA ES ACORDE</t>
  </si>
  <si>
    <t>CUENTA CON ESPACIO DE TRABAJO ADECUADO, LA UBICACIÓN DE LOS ELEMENTOS PERMITE APOYO DE ANTEBRAZOS, LA ALTURA DE LA PANTALLA ES ACORDE, LA SILLA SE ENCUENTRA EN ADECUADA CONDICIONES</t>
  </si>
  <si>
    <t>CUENTA CON ESPACIO DE TRABAJO ADECUADO LA ALTURA DE LA PANTALLA ES ACORDE CON LA HORIZONTAL, LA DISTRIBUCION DE LOS ELEMENTOS PERMITE EL APOYO DE ANTEBRAZOS</t>
  </si>
  <si>
    <t>CUENTA CON ESPACIO DE TRABAJO, LA ALTURA DE LA PANTALLA ES BAJA LO QUE GENERA QUE LA SILLA LA USE EN ALTURA BAJA, LA UBICACIÓN DEL TECLADO Y MOUSE ES PROXIMAL GENERANDO COMPRESION EN BORDES DE MUÑECA.</t>
  </si>
  <si>
    <t>CUENTA CON ESPACIO DE TRABAJO ADECUADO LIMITADO POR ESPACIO DE CABLEADO, QUE GENERA QUE SE UBIQUE AL COSTADO IZQUIERDO, LA ALTURA DE LA PANTALLA SE CORRIGE DURANTE LA INSPECCION</t>
  </si>
  <si>
    <t>CUENTA CON ESPACIO DE TRABAJO ADECUADO LA ALTURA DE LA PANTALLA ESTA DADA POR ELEVADOR, LA UBICACIÓN DE LOS ELEMENTOS PERMITE APOYO DE ANTEBRAZOS</t>
  </si>
  <si>
    <t>CUENTA CON ESPACIO SUFICIENTE PARA LA LABOR, USA PORTATIL SIN ELEMENTOS LO QUE GENERA ALTURA VISUAL BAJA CON RESPECTO A LA HORIZONTAL Y COMPRESION A NIVEL DE BORDES DE MU;ECA, LA SILLA SE ENCUENTRA EN ADECUADAS CONDICIONES, LA ILUMINACION NATURAL ES SUFICIENTE</t>
  </si>
  <si>
    <t>CUENTA CON ESPACIO ADECUADO PARA LA LABOR, EL CABLEADO SE ENCUENTRA EXPUESTO LO QUE GENERA RIESGO DE CAIDA, EL MOUSE LO USA DE MANERA PROXIMAL GENERANDO COMPRESION A NIVEL DE MUÑECA DERECHA, LA ALTURA DE LA PANTALLA ES BAJA CON RESPECTO A LA HORIZONTAL GENERANDO FLEXIÓN CERVICAL MANTENIDA, LA ILUMINACION Y VENTILACION SON ACORDES</t>
  </si>
  <si>
    <t>CUENTA CON ESPACIO ADECUADO PARA LA LABOR, SIN EMBARGO ESTE SE ENCUENTRA LIMITADO A NIVEL DE MIEMBROS INFERIORES, POR SUS MEDIDAD ANTROPOMÉTRICAS REQUIERE REPOSAPIES, LA ALTURA DE LA PANTALLA ES BAJA CON RESPECTO A LA HORIZONTAL GENERANDO FLEXION CERVICAL MANTENIDA, LA UBICACIÓN DE LOS ELEMENTOS PERMITE APOYO DE ANTEBRAZOS, EL CABLEADO SE ENCUENTRA EXPUESTO LO QUE GENERA RIESGO DE CAIDA</t>
  </si>
  <si>
    <t>CUENTA CON ESPACIO ADECUADO PARA LA LABOR, LA SILLA SE ENCUENTRA EN ADECUADAS CONDICIONES, USA PORTATIL SIN ELEMENTOS GENERANDO FELXION CERVICAL MANTENIDA POR ALTURA VISUAL BAJA Y COMPRESION A NIVEL DE MUÑECAS, LA ILUMINACION Y VENTILACION SON ADECUADAS PARA LA LABOR</t>
  </si>
  <si>
    <t>EL ESPACIO DE TRABAJO ES ADECUADO, SIN EMBARGO SE ENCUENTRA LIMITADO POR EXCESO DE ELEMENTOS EN LA SUPERFICIE DE TRABAJO, LA ALTURA DE LA PANTALLA ESTA DADA POR ELEVADOR, LA SILLA PERMITE ADOPTAR SEDENTE ADECUADO, LA UBICACIÓN DE TECLADO Y MOUSE PERMITE EL APOYO DE ANTEBRAZOS AL MOMENTO DE SU USO, LA VENTILACIÓN E ILUMINACION ES ADECUADA</t>
  </si>
  <si>
    <t>CUENTA CON ESPACIO ADECUADO PARA LA LABOR, SIN EMBARGO ESTE SE ENCUENTRA LIMITADO POR CPU QUE USA PARA FAVORECER LA ALTURA DE LA PANTALLA, POR ELLO SE PRESENTAN COMPRESION EN MUÑECAS CON ESPACIO NULO DE APOYO PARA ANTEBRAZO</t>
  </si>
  <si>
    <t>CUENTA CON ESPACIO ADECUADO PARA LA LABOR, LA ALTURA DE LA PANTALLA ESTA DADA POR ELEVADOR, LA UBICACIÓN DE LOS ELEMENTOS PERMITE APOYO DE ANTEBRAZOS, LA SILLA PERMITE APOYO ACORDE DE REGIÓN LUMBAR, PRESENTA CABLEADO EXPUESTO LO QUE GENERA RIESGO DE CAÍDA</t>
  </si>
  <si>
    <t>CUENTA CON ESPACIO DE TRABAJO ADECUADO, LA ALTURA DE LA PANTALLA ES BAJA Y SE ENCUENTRA DE LADO LO QUE GENERA MOVIMIENTO DE FLEXION Y ROTACION HACIA LA IZQUIERDA A NIVEL CERVICAL, LA UBICACIÓN DE LOS ELEMENTOS GENERA QUE SE MANTENGA POSTURA CON ROTACION DE COLUMNA</t>
  </si>
  <si>
    <t>CUENTA CON ESPACIO EN L, USA PORTATIL SIN ELEMENTOS LO QUE GENERA COMPRESION EN MUÑECAS Y FLEXION CERVICAL MANTENIDA POR ALTURA VISUAL, LA UBICACIÓN DEL PORTATIL SE HACE EN UN SOLO PLANO Y NO EN EL VERTICE, LA SILLA ES ADECUADA</t>
  </si>
  <si>
    <t>CUENTA CON ESPACIO DE TRABAJO ADECUADO EL CUAL NO SE ENCUENTRA CON LO ELEMENTOS CORRECTOS, SE DAN RECOMENDACIONES DE USO DE ZONAS DE TRABAJO A FIN DE FAVORECER EL APOYO DE ANTEBRAZOS</t>
  </si>
  <si>
    <t>CUENTA CON ESPACIO DE TRABAJO ADECUADO, LA UBICACIÓN DE LOS ELEMENTOS PERMITE APOYO DE ANTEBRAZOS, LA ALTURA DEL MONITOR ESTA DADO POR ELEVADOR A UNA ALTURA ADECUADA</t>
  </si>
  <si>
    <t>LILIANA MARCELA GUTIERREZ</t>
  </si>
  <si>
    <t>CUENTA CON ESPACIO ADECUADO, LA ALTURA VISUAL ES ACORDE CON LA HORIZONTAL, LA DISTRIBUCION DEL MONITOR ES DIAGONAL A LA IZQUIERDA GENERANDO POSTURA PERMANENTE EN ROTACION CERVICAL, LA UBICACIÓN DEL TECLADO NO PERMITE APOYO EN ANTEBRAZO IZQUIERDO</t>
  </si>
  <si>
    <t>CUENTA CON ESPACIO DE TRABAJO ADECUADO, LA ALTURA DE LA PANTALLA ES ACORDE , LA UBICACIÓN DE LOS ELEMENTOS PERMITE APOYO DE ANTEBRAZOS</t>
  </si>
  <si>
    <t>CAROLINA GONZÁLEZ</t>
  </si>
  <si>
    <t>JENNY CATALINA GOMEZ VASQUEZ</t>
  </si>
  <si>
    <t>ANTIGÜEDAD EN MESES EN EL CARGO ACTUAL</t>
  </si>
  <si>
    <t>MARTHA LILIANA MELO MARTHA GUTIERREZ</t>
  </si>
  <si>
    <t>CUANDO REALIZA EL TRABAJO EN LA OFICINA LO HACE DESDE UN PORTATIL NO CUENTA CON UNA OFICINA YA QUE SU TTRABAJO ES EL 80% EN CAMPO Y SOLO ESTA EL 20% DEL TIEMPO EN LA OFINA CUENTA CON UN COMPUTADOR PORTATIL EL CUAL SE LE DIFICULTA PASAR LAS ATENCIONES YA QUE NO TIENE UN MAUSE Y SE DEMORA MAS TIEMPO Y LE DUL LA MANO DERECHA EL DIJITALIZAR LAS FICHAS</t>
  </si>
  <si>
    <t>ANA  MARIA VILLAMIL</t>
  </si>
  <si>
    <t> 52852966</t>
  </si>
  <si>
    <t xml:space="preserve">CUANDO REALIZA EL TRABAJO EN LA OFICINA LO HACE DESDE UN PORTATIL NO CUENTA CON UNA OFICINA YA QUE SU TTRABAJO ES EL 80% EN CAMPO Y SOLO ESTA EL 20% DEL TIEMPO EN LA OFINA CUENTA CON UN COMPUTADOR PORTATIL EL CUAL SE LE DIFICULTA PASAR LAS ATENCIONES YA QUE NO TIENE UN MAUSE Y SE DEMORA MAS TIEMPO Y LE DUL LA MANO DERECHA EL DIJITALIZAR LAS ATENCIONES.  CUANDO ESTAN EN CAMPO NO CUENTAN CON PORTATIL PARA INGRESAR LAS ATENCIONES NI UN SITIO ADECUADO YA QUE LA DINAMICA DE LA CASA DE SUMAPAZ ES ESPECIAL ELLAS VAN A CAMPO DOS A TRES VECES POR SEMANA Y REALIZAN LAS ATENCIONES EN CAMPO Y CUANDO ESTAN EN LA CASA QU ES EN LA CASA DE USME INGRESAN LAS ATENCIONES AL SISTEMA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</si>
</sst>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8"/>
      <name val="Times New Roman"/>
      <family val="1"/>
    </font>
    <font>
      <sz val="8"/>
      <name val="Times New Roman"/>
      <family val="1"/>
    </font>
    <font>
      <sz val="8"/>
      <color theme="1"/>
      <name val="Calibri"/>
      <family val="2"/>
      <scheme val="minor"/>
    </font>
    <font>
      <sz val="8"/>
      <color theme="1"/>
      <name val="Times New Roman"/>
      <family val="1"/>
    </font>
    <font>
      <sz val="8"/>
      <color rgb="FF222222"/>
      <name val="Times New Roman"/>
      <family val="1"/>
    </font>
    <font>
      <sz val="10"/>
      <color theme="1"/>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8"/>
      <color theme="3"/>
      <name val="Calibri Light"/>
      <family val="2"/>
      <scheme val="major"/>
    </font>
  </fonts>
  <fills count="45">
    <fill>
      <patternFill patternType="none"/>
    </fill>
    <fill>
      <patternFill patternType="gray125"/>
    </fill>
    <fill>
      <patternFill patternType="solid">
        <fgColor rgb="FF92D050"/>
        <bgColor indexed="64"/>
      </patternFill>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99"/>
        <bgColor indexed="64"/>
      </patternFill>
    </fill>
    <fill>
      <patternFill patternType="solid">
        <fgColor rgb="FFCCFFCC"/>
        <bgColor indexed="64"/>
      </patternFill>
    </fill>
    <fill>
      <patternFill patternType="solid">
        <fgColor theme="2" tint="-9.9978637043366805E-2"/>
        <bgColor indexed="64"/>
      </patternFill>
    </fill>
    <fill>
      <patternFill patternType="solid">
        <fgColor indexed="9"/>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s>
  <borders count="34">
    <border>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9" fontId="1" fillId="0" borderId="0" applyFont="0" applyFill="0" applyBorder="0" applyAlignment="0" applyProtection="0"/>
    <xf numFmtId="0" fontId="8" fillId="0" borderId="25" applyNumberFormat="0" applyFill="0" applyAlignment="0" applyProtection="0"/>
    <xf numFmtId="0" fontId="9" fillId="0" borderId="26" applyNumberFormat="0" applyFill="0" applyAlignment="0" applyProtection="0"/>
    <xf numFmtId="0" fontId="10" fillId="0" borderId="27" applyNumberFormat="0" applyFill="0" applyAlignment="0" applyProtection="0"/>
    <xf numFmtId="0" fontId="10" fillId="0" borderId="0" applyNumberFormat="0" applyFill="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4" fillId="16" borderId="28" applyNumberFormat="0" applyAlignment="0" applyProtection="0"/>
    <xf numFmtId="0" fontId="15" fillId="17" borderId="29" applyNumberFormat="0" applyAlignment="0" applyProtection="0"/>
    <xf numFmtId="0" fontId="16" fillId="17" borderId="28" applyNumberFormat="0" applyAlignment="0" applyProtection="0"/>
    <xf numFmtId="0" fontId="17" fillId="0" borderId="30" applyNumberFormat="0" applyFill="0" applyAlignment="0" applyProtection="0"/>
    <xf numFmtId="0" fontId="18" fillId="18" borderId="31" applyNumberFormat="0" applyAlignment="0" applyProtection="0"/>
    <xf numFmtId="0" fontId="19" fillId="0" borderId="0" applyNumberFormat="0" applyFill="0" applyBorder="0" applyAlignment="0" applyProtection="0"/>
    <xf numFmtId="0" fontId="1" fillId="19" borderId="32" applyNumberFormat="0" applyFont="0" applyAlignment="0" applyProtection="0"/>
    <xf numFmtId="0" fontId="20" fillId="0" borderId="0" applyNumberFormat="0" applyFill="0" applyBorder="0" applyAlignment="0" applyProtection="0"/>
    <xf numFmtId="0" fontId="21" fillId="0" borderId="33" applyNumberFormat="0" applyFill="0" applyAlignment="0" applyProtection="0"/>
    <xf numFmtId="0" fontId="2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22" fillId="43" borderId="0" applyNumberFormat="0" applyBorder="0" applyAlignment="0" applyProtection="0"/>
    <xf numFmtId="0" fontId="24" fillId="0" borderId="0" applyNumberFormat="0" applyFill="0" applyBorder="0" applyAlignment="0" applyProtection="0"/>
  </cellStyleXfs>
  <cellXfs count="151">
    <xf numFmtId="0" fontId="0" fillId="0" borderId="0" xfId="0"/>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0" xfId="0" applyFont="1"/>
    <xf numFmtId="0" fontId="2" fillId="0"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5" fillId="0" borderId="7" xfId="0" applyFont="1" applyBorder="1" applyAlignment="1">
      <alignment vertical="center"/>
    </xf>
    <xf numFmtId="0" fontId="5" fillId="0" borderId="3" xfId="0" applyFont="1" applyBorder="1" applyAlignment="1">
      <alignment vertical="center"/>
    </xf>
    <xf numFmtId="0" fontId="2" fillId="7"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center" vertical="center" wrapText="1"/>
    </xf>
    <xf numFmtId="14" fontId="2" fillId="1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0" borderId="18" xfId="0" applyFont="1" applyBorder="1" applyAlignment="1">
      <alignment vertical="center"/>
    </xf>
    <xf numFmtId="0" fontId="5" fillId="0" borderId="17" xfId="0" applyFont="1" applyBorder="1" applyAlignment="1">
      <alignment vertical="center"/>
    </xf>
    <xf numFmtId="0" fontId="2" fillId="7" borderId="16" xfId="0" applyFont="1" applyFill="1" applyBorder="1" applyAlignment="1">
      <alignment horizontal="center" vertical="center" wrapText="1"/>
    </xf>
    <xf numFmtId="0" fontId="2" fillId="0" borderId="21"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0" borderId="1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13" xfId="0" applyFont="1" applyFill="1" applyBorder="1" applyAlignment="1">
      <alignment horizontal="center" vertical="center" textRotation="90" wrapText="1"/>
    </xf>
    <xf numFmtId="0" fontId="2" fillId="6" borderId="13" xfId="0" applyFont="1" applyFill="1" applyBorder="1" applyAlignment="1">
      <alignment vertical="center" wrapText="1"/>
    </xf>
    <xf numFmtId="0" fontId="2" fillId="4" borderId="8" xfId="0" applyFont="1" applyFill="1" applyBorder="1" applyAlignment="1">
      <alignment vertical="center" wrapText="1"/>
    </xf>
    <xf numFmtId="0" fontId="3" fillId="11" borderId="13" xfId="0" applyFont="1" applyFill="1" applyBorder="1" applyAlignment="1">
      <alignment horizontal="center" vertical="center" textRotation="90" wrapText="1"/>
    </xf>
    <xf numFmtId="0" fontId="3" fillId="0" borderId="13" xfId="0" applyFont="1" applyFill="1" applyBorder="1" applyAlignment="1">
      <alignment horizontal="center" vertical="center" textRotation="90" wrapText="1"/>
    </xf>
    <xf numFmtId="0" fontId="3" fillId="11" borderId="22" xfId="0" applyFont="1" applyFill="1" applyBorder="1" applyAlignment="1">
      <alignment horizontal="center" vertical="center" textRotation="90" wrapText="1"/>
    </xf>
    <xf numFmtId="0" fontId="5" fillId="0" borderId="8" xfId="0" applyFont="1" applyBorder="1" applyAlignment="1">
      <alignment horizontal="center" vertical="center"/>
    </xf>
    <xf numFmtId="0" fontId="5" fillId="0" borderId="8" xfId="0" applyFont="1" applyBorder="1" applyAlignment="1">
      <alignment horizontal="left" vertical="center"/>
    </xf>
    <xf numFmtId="14" fontId="5" fillId="0" borderId="8" xfId="0" applyNumberFormat="1" applyFont="1" applyBorder="1" applyAlignment="1">
      <alignment horizontal="center" vertical="center"/>
    </xf>
    <xf numFmtId="0" fontId="5" fillId="0" borderId="8" xfId="0" applyFont="1" applyBorder="1" applyAlignment="1">
      <alignment vertical="center"/>
    </xf>
    <xf numFmtId="0" fontId="4" fillId="0" borderId="23" xfId="0" applyFont="1" applyBorder="1" applyAlignment="1">
      <alignment horizontal="center" vertical="center"/>
    </xf>
    <xf numFmtId="0" fontId="4" fillId="0" borderId="8" xfId="0" applyFont="1" applyBorder="1" applyAlignment="1">
      <alignment horizontal="center" vertical="center"/>
    </xf>
    <xf numFmtId="9" fontId="4" fillId="0" borderId="8" xfId="1" applyFont="1" applyBorder="1" applyAlignment="1">
      <alignment horizontal="center" vertical="center"/>
    </xf>
    <xf numFmtId="9" fontId="4" fillId="0" borderId="8" xfId="1" applyNumberFormat="1" applyFont="1" applyBorder="1" applyAlignment="1">
      <alignment horizontal="center" vertical="center"/>
    </xf>
    <xf numFmtId="0" fontId="5" fillId="0" borderId="8" xfId="0" applyFont="1" applyBorder="1" applyAlignment="1">
      <alignment vertical="center" wrapText="1"/>
    </xf>
    <xf numFmtId="0" fontId="5" fillId="0" borderId="8" xfId="0" applyFont="1" applyBorder="1" applyAlignment="1">
      <alignment horizontal="center" vertical="center" wrapText="1"/>
    </xf>
    <xf numFmtId="0" fontId="6" fillId="0" borderId="0" xfId="0" applyFont="1" applyAlignment="1">
      <alignment vertical="center"/>
    </xf>
    <xf numFmtId="0" fontId="6" fillId="0" borderId="8" xfId="0" applyFont="1" applyBorder="1" applyAlignment="1">
      <alignment vertical="center"/>
    </xf>
    <xf numFmtId="14" fontId="6" fillId="0" borderId="8" xfId="0" applyNumberFormat="1" applyFont="1" applyBorder="1" applyAlignment="1">
      <alignment vertical="center"/>
    </xf>
    <xf numFmtId="0" fontId="5" fillId="0" borderId="4" xfId="0" applyFont="1" applyBorder="1" applyAlignment="1">
      <alignment horizontal="center" vertical="center"/>
    </xf>
    <xf numFmtId="9" fontId="4" fillId="0" borderId="23" xfId="1" applyFont="1" applyBorder="1" applyAlignment="1">
      <alignment horizontal="center" vertical="center"/>
    </xf>
    <xf numFmtId="9" fontId="4" fillId="0" borderId="23" xfId="1" applyNumberFormat="1" applyFont="1" applyBorder="1" applyAlignment="1">
      <alignment horizontal="center" vertical="center"/>
    </xf>
    <xf numFmtId="0" fontId="5" fillId="0" borderId="0" xfId="0" applyFont="1" applyAlignment="1">
      <alignment vertical="center" wrapText="1"/>
    </xf>
    <xf numFmtId="0" fontId="5" fillId="12" borderId="0" xfId="0" applyFont="1" applyFill="1" applyAlignment="1">
      <alignment vertical="center" wrapText="1"/>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center" vertical="center" wrapText="1"/>
    </xf>
    <xf numFmtId="0" fontId="7" fillId="0" borderId="0" xfId="0" applyFont="1" applyBorder="1" applyAlignment="1">
      <alignment vertical="center"/>
    </xf>
    <xf numFmtId="0" fontId="7" fillId="0" borderId="0" xfId="0" applyFont="1" applyBorder="1" applyAlignment="1">
      <alignment horizontal="center" vertical="center"/>
    </xf>
    <xf numFmtId="0" fontId="0" fillId="0" borderId="0" xfId="0" applyFont="1" applyBorder="1" applyAlignment="1">
      <alignment horizontal="center" vertical="center"/>
    </xf>
    <xf numFmtId="0" fontId="1" fillId="0" borderId="0" xfId="0" applyFont="1" applyBorder="1" applyAlignment="1">
      <alignment horizontal="center" vertical="center"/>
    </xf>
    <xf numFmtId="0" fontId="5" fillId="0" borderId="0" xfId="0" applyFont="1" applyBorder="1" applyAlignment="1">
      <alignment vertical="center" wrapText="1"/>
    </xf>
    <xf numFmtId="0" fontId="5" fillId="44" borderId="8" xfId="0" applyFont="1" applyFill="1" applyBorder="1" applyAlignment="1">
      <alignment horizontal="center" vertical="center" wrapText="1"/>
    </xf>
    <xf numFmtId="0" fontId="5" fillId="44" borderId="8" xfId="0" applyFont="1" applyFill="1" applyBorder="1" applyAlignment="1">
      <alignment horizontal="center" vertical="center"/>
    </xf>
    <xf numFmtId="0" fontId="5" fillId="44" borderId="0" xfId="0" applyFont="1" applyFill="1" applyAlignment="1">
      <alignment vertical="center" wrapText="1"/>
    </xf>
    <xf numFmtId="0" fontId="2" fillId="0" borderId="2" xfId="0" applyFont="1" applyFill="1" applyBorder="1" applyAlignment="1">
      <alignment horizontal="right" vertical="center" wrapText="1"/>
    </xf>
    <xf numFmtId="0" fontId="2" fillId="0" borderId="13" xfId="0" applyFont="1" applyBorder="1" applyAlignment="1">
      <alignment horizontal="center" vertical="center" wrapText="1"/>
    </xf>
    <xf numFmtId="0" fontId="2" fillId="0" borderId="0" xfId="0" applyFont="1" applyFill="1" applyBorder="1" applyAlignment="1">
      <alignment horizontal="right" vertical="center" wrapText="1"/>
    </xf>
    <xf numFmtId="0" fontId="2" fillId="0" borderId="16" xfId="0" applyFont="1" applyFill="1" applyBorder="1" applyAlignment="1">
      <alignment horizontal="right" vertical="center" wrapText="1"/>
    </xf>
    <xf numFmtId="0" fontId="5" fillId="0" borderId="0" xfId="0" applyFont="1" applyAlignment="1">
      <alignment horizontal="right" vertical="center" wrapText="1"/>
    </xf>
    <xf numFmtId="0" fontId="5" fillId="0" borderId="8"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8" xfId="0" applyFont="1" applyFill="1" applyBorder="1" applyAlignment="1">
      <alignment horizontal="right" vertical="center" wrapText="1"/>
    </xf>
    <xf numFmtId="0" fontId="5" fillId="0" borderId="8" xfId="0" applyFont="1" applyFill="1" applyBorder="1" applyAlignment="1">
      <alignment vertical="center" wrapText="1"/>
    </xf>
    <xf numFmtId="14" fontId="5" fillId="0" borderId="8" xfId="0" applyNumberFormat="1" applyFont="1" applyFill="1" applyBorder="1" applyAlignment="1">
      <alignment horizontal="center" vertical="center" wrapText="1"/>
    </xf>
    <xf numFmtId="0" fontId="4" fillId="0" borderId="23" xfId="0" applyFont="1" applyFill="1" applyBorder="1" applyAlignment="1">
      <alignment horizontal="center" vertical="center"/>
    </xf>
    <xf numFmtId="9" fontId="5" fillId="0" borderId="8" xfId="1" applyFont="1" applyFill="1" applyBorder="1" applyAlignment="1">
      <alignment horizontal="center" vertical="center" wrapText="1"/>
    </xf>
    <xf numFmtId="0" fontId="5" fillId="0" borderId="8" xfId="0" applyFont="1" applyFill="1" applyBorder="1" applyAlignment="1">
      <alignment horizontal="center" vertical="center"/>
    </xf>
    <xf numFmtId="0" fontId="7" fillId="0" borderId="8" xfId="0" applyFont="1" applyFill="1" applyBorder="1" applyAlignment="1">
      <alignment horizontal="center" vertical="center"/>
    </xf>
    <xf numFmtId="0" fontId="0" fillId="0" borderId="23" xfId="0" applyFont="1" applyFill="1" applyBorder="1" applyAlignment="1">
      <alignment horizontal="center" vertical="center"/>
    </xf>
    <xf numFmtId="0" fontId="1"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5" fillId="0" borderId="13"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6" fillId="0" borderId="0" xfId="0" applyFont="1" applyFill="1" applyAlignment="1">
      <alignment horizontal="right" vertical="center"/>
    </xf>
    <xf numFmtId="0" fontId="5" fillId="0" borderId="13" xfId="0" applyFont="1" applyFill="1" applyBorder="1" applyAlignment="1">
      <alignment horizontal="center" vertical="center"/>
    </xf>
    <xf numFmtId="0" fontId="5" fillId="0" borderId="13" xfId="0" applyFont="1" applyFill="1" applyBorder="1" applyAlignment="1">
      <alignment vertical="center" wrapText="1"/>
    </xf>
    <xf numFmtId="14" fontId="5" fillId="0" borderId="13" xfId="0" applyNumberFormat="1" applyFont="1" applyFill="1" applyBorder="1" applyAlignment="1">
      <alignment horizontal="center" vertical="center" wrapText="1"/>
    </xf>
    <xf numFmtId="0" fontId="4" fillId="0" borderId="24" xfId="0" applyFont="1" applyFill="1" applyBorder="1" applyAlignment="1">
      <alignment horizontal="center" vertical="center"/>
    </xf>
    <xf numFmtId="0" fontId="4" fillId="0" borderId="13" xfId="0" applyFont="1" applyFill="1" applyBorder="1" applyAlignment="1">
      <alignment horizontal="center" vertical="center"/>
    </xf>
    <xf numFmtId="9" fontId="5" fillId="0" borderId="13" xfId="1" applyFont="1" applyFill="1" applyBorder="1" applyAlignment="1">
      <alignment horizontal="center" vertical="center" wrapText="1"/>
    </xf>
    <xf numFmtId="0" fontId="6" fillId="0" borderId="8" xfId="0" applyFont="1" applyFill="1" applyBorder="1" applyAlignment="1">
      <alignment horizontal="right" vertical="center"/>
    </xf>
    <xf numFmtId="0" fontId="5" fillId="0" borderId="8" xfId="0" applyFont="1" applyFill="1" applyBorder="1" applyAlignment="1">
      <alignment horizontal="right" vertical="center"/>
    </xf>
    <xf numFmtId="0" fontId="3" fillId="0" borderId="8" xfId="0" applyFont="1" applyFill="1" applyBorder="1" applyAlignment="1">
      <alignment horizontal="left" vertical="center" wrapText="1"/>
    </xf>
    <xf numFmtId="0" fontId="3" fillId="0" borderId="8" xfId="0" applyFont="1" applyFill="1" applyBorder="1" applyAlignment="1">
      <alignment horizontal="right" vertical="center" wrapText="1"/>
    </xf>
    <xf numFmtId="0" fontId="3" fillId="0" borderId="8" xfId="0" applyFont="1" applyFill="1" applyBorder="1" applyAlignment="1">
      <alignment vertical="center" wrapText="1"/>
    </xf>
    <xf numFmtId="14" fontId="3" fillId="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8" xfId="0" applyFont="1" applyFill="1" applyBorder="1" applyAlignment="1">
      <alignment horizontal="center" vertical="center"/>
    </xf>
    <xf numFmtId="9" fontId="3" fillId="0" borderId="8" xfId="1" applyFont="1" applyFill="1" applyBorder="1" applyAlignment="1">
      <alignment horizontal="center" vertical="center" wrapText="1"/>
    </xf>
    <xf numFmtId="14" fontId="5" fillId="0" borderId="8" xfId="0" applyNumberFormat="1" applyFont="1" applyFill="1" applyBorder="1" applyAlignment="1">
      <alignment horizontal="center" vertical="center"/>
    </xf>
    <xf numFmtId="0" fontId="0" fillId="0" borderId="8" xfId="0" applyFont="1" applyFill="1" applyBorder="1" applyAlignment="1">
      <alignment horizontal="center" vertical="center"/>
    </xf>
    <xf numFmtId="0" fontId="5" fillId="0" borderId="4" xfId="0" applyFont="1" applyFill="1" applyBorder="1" applyAlignment="1">
      <alignment horizontal="center" vertical="center" wrapText="1"/>
    </xf>
    <xf numFmtId="0" fontId="0" fillId="0" borderId="8" xfId="0" applyFont="1" applyFill="1" applyBorder="1" applyAlignment="1">
      <alignment horizontal="left" vertical="center"/>
    </xf>
    <xf numFmtId="14" fontId="5" fillId="0" borderId="8" xfId="0" applyNumberFormat="1" applyFont="1" applyFill="1" applyBorder="1" applyAlignment="1">
      <alignment horizontal="left" vertical="center" wrapText="1"/>
    </xf>
    <xf numFmtId="0" fontId="6" fillId="0" borderId="8" xfId="0" applyFont="1" applyFill="1" applyBorder="1" applyAlignment="1">
      <alignment horizontal="center" vertical="center"/>
    </xf>
    <xf numFmtId="0" fontId="7" fillId="0" borderId="13" xfId="0" applyFont="1" applyFill="1" applyBorder="1" applyAlignment="1">
      <alignment horizontal="center" vertical="center"/>
    </xf>
    <xf numFmtId="0" fontId="0" fillId="0" borderId="24" xfId="0" applyFont="1" applyFill="1" applyBorder="1" applyAlignment="1">
      <alignment horizontal="center" vertical="center"/>
    </xf>
    <xf numFmtId="0" fontId="1" fillId="0" borderId="13" xfId="0" applyFont="1" applyFill="1" applyBorder="1" applyAlignment="1">
      <alignment horizontal="center" vertical="center"/>
    </xf>
    <xf numFmtId="0" fontId="5" fillId="0" borderId="0" xfId="0" applyFont="1" applyFill="1" applyAlignment="1">
      <alignment vertical="center" wrapText="1"/>
    </xf>
    <xf numFmtId="9" fontId="5" fillId="0" borderId="8" xfId="0" applyNumberFormat="1"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0"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18"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9" borderId="0"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8"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2" fillId="9" borderId="2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1" xfId="0" applyFont="1" applyFill="1" applyBorder="1" applyAlignment="1">
      <alignment horizontal="center"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Porcentaje" xfId="1" builtinId="5"/>
    <cellStyle name="Salida" xfId="10" builtinId="21" customBuiltin="1"/>
    <cellStyle name="Texto de advertencia" xfId="14" builtinId="11" customBuiltin="1"/>
    <cellStyle name="Texto explicativo" xfId="16" builtinId="53" customBuiltin="1"/>
    <cellStyle name="Título 2" xfId="3" builtinId="17" customBuiltin="1"/>
    <cellStyle name="Título 3" xfId="4" builtinId="18" customBuiltin="1"/>
    <cellStyle name="Título 4" xfId="42" xr:uid="{00000000-0005-0000-0000-000029000000}"/>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jpeg"/><Relationship Id="rId68" Type="http://schemas.openxmlformats.org/officeDocument/2006/relationships/image" Target="../media/image68.jpe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jpe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jpeg"/><Relationship Id="rId80" Type="http://schemas.openxmlformats.org/officeDocument/2006/relationships/image" Target="../media/image80.png"/><Relationship Id="rId3" Type="http://schemas.openxmlformats.org/officeDocument/2006/relationships/image" Target="../media/image3.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jpe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jpe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jpe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7" Type="http://schemas.openxmlformats.org/officeDocument/2006/relationships/image" Target="../media/image7.png"/><Relationship Id="rId71" Type="http://schemas.openxmlformats.org/officeDocument/2006/relationships/image" Target="../media/image71.jpe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jpeg"/></Relationships>
</file>

<file path=xl/drawings/drawing1.xml><?xml version="1.0" encoding="utf-8"?>
<xdr:wsDr xmlns:xdr="http://schemas.openxmlformats.org/drawingml/2006/spreadsheetDrawing" xmlns:a="http://schemas.openxmlformats.org/drawingml/2006/main">
  <xdr:twoCellAnchor editAs="oneCell">
    <xdr:from>
      <xdr:col>36</xdr:col>
      <xdr:colOff>548217</xdr:colOff>
      <xdr:row>6</xdr:row>
      <xdr:rowOff>476249</xdr:rowOff>
    </xdr:from>
    <xdr:to>
      <xdr:col>36</xdr:col>
      <xdr:colOff>1405672</xdr:colOff>
      <xdr:row>6</xdr:row>
      <xdr:rowOff>972048</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2295717" y="5048249"/>
          <a:ext cx="857455" cy="495799"/>
        </a:xfrm>
        <a:prstGeom prst="rect">
          <a:avLst/>
        </a:prstGeom>
      </xdr:spPr>
    </xdr:pic>
    <xdr:clientData/>
  </xdr:twoCellAnchor>
  <xdr:twoCellAnchor editAs="oneCell">
    <xdr:from>
      <xdr:col>36</xdr:col>
      <xdr:colOff>381983</xdr:colOff>
      <xdr:row>72</xdr:row>
      <xdr:rowOff>137583</xdr:rowOff>
    </xdr:from>
    <xdr:to>
      <xdr:col>36</xdr:col>
      <xdr:colOff>1517453</xdr:colOff>
      <xdr:row>72</xdr:row>
      <xdr:rowOff>1217583</xdr:rowOff>
    </xdr:to>
    <xdr:pic>
      <xdr:nvPicPr>
        <xdr:cNvPr id="6" name="Imagen 20">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1917816" y="40036750"/>
          <a:ext cx="1135470" cy="1080000"/>
        </a:xfrm>
        <a:prstGeom prst="rect">
          <a:avLst/>
        </a:prstGeom>
      </xdr:spPr>
    </xdr:pic>
    <xdr:clientData/>
  </xdr:twoCellAnchor>
  <xdr:twoCellAnchor editAs="oneCell">
    <xdr:from>
      <xdr:col>36</xdr:col>
      <xdr:colOff>105833</xdr:colOff>
      <xdr:row>31</xdr:row>
      <xdr:rowOff>412750</xdr:rowOff>
    </xdr:from>
    <xdr:to>
      <xdr:col>36</xdr:col>
      <xdr:colOff>1947334</xdr:colOff>
      <xdr:row>31</xdr:row>
      <xdr:rowOff>1492750</xdr:rowOff>
    </xdr:to>
    <xdr:pic>
      <xdr:nvPicPr>
        <xdr:cNvPr id="8" name="7 Imagen" descr="C:\Users\Leiserp\Downloads\IMG_1979.JPG">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641666" y="20902083"/>
          <a:ext cx="1841501" cy="1080000"/>
        </a:xfrm>
        <a:prstGeom prst="rect">
          <a:avLst/>
        </a:prstGeom>
        <a:noFill/>
        <a:ln>
          <a:noFill/>
        </a:ln>
      </xdr:spPr>
    </xdr:pic>
    <xdr:clientData/>
  </xdr:twoCellAnchor>
  <xdr:twoCellAnchor editAs="oneCell">
    <xdr:from>
      <xdr:col>37</xdr:col>
      <xdr:colOff>0</xdr:colOff>
      <xdr:row>5</xdr:row>
      <xdr:rowOff>0</xdr:rowOff>
    </xdr:from>
    <xdr:to>
      <xdr:col>37</xdr:col>
      <xdr:colOff>0</xdr:colOff>
      <xdr:row>5</xdr:row>
      <xdr:rowOff>0</xdr:rowOff>
    </xdr:to>
    <xdr:pic>
      <xdr:nvPicPr>
        <xdr:cNvPr id="11" name="Imagen 154">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stretch>
          <a:fillRect/>
        </a:stretch>
      </xdr:blipFill>
      <xdr:spPr>
        <a:xfrm>
          <a:off x="13589000" y="2106083"/>
          <a:ext cx="0" cy="0"/>
        </a:xfrm>
        <a:prstGeom prst="rect">
          <a:avLst/>
        </a:prstGeom>
      </xdr:spPr>
    </xdr:pic>
    <xdr:clientData/>
  </xdr:twoCellAnchor>
  <xdr:twoCellAnchor editAs="oneCell">
    <xdr:from>
      <xdr:col>10</xdr:col>
      <xdr:colOff>0</xdr:colOff>
      <xdr:row>7</xdr:row>
      <xdr:rowOff>0</xdr:rowOff>
    </xdr:from>
    <xdr:to>
      <xdr:col>10</xdr:col>
      <xdr:colOff>0</xdr:colOff>
      <xdr:row>7</xdr:row>
      <xdr:rowOff>68512</xdr:rowOff>
    </xdr:to>
    <xdr:pic>
      <xdr:nvPicPr>
        <xdr:cNvPr id="13" name="Imagen 151">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5"/>
        <a:stretch>
          <a:fillRect/>
        </a:stretch>
      </xdr:blipFill>
      <xdr:spPr>
        <a:xfrm>
          <a:off x="11535833" y="5312833"/>
          <a:ext cx="0" cy="68512"/>
        </a:xfrm>
        <a:prstGeom prst="rect">
          <a:avLst/>
        </a:prstGeom>
      </xdr:spPr>
    </xdr:pic>
    <xdr:clientData/>
  </xdr:twoCellAnchor>
  <xdr:twoCellAnchor editAs="oneCell">
    <xdr:from>
      <xdr:col>36</xdr:col>
      <xdr:colOff>702733</xdr:colOff>
      <xdr:row>7</xdr:row>
      <xdr:rowOff>497417</xdr:rowOff>
    </xdr:from>
    <xdr:to>
      <xdr:col>36</xdr:col>
      <xdr:colOff>1318695</xdr:colOff>
      <xdr:row>7</xdr:row>
      <xdr:rowOff>1211233</xdr:rowOff>
    </xdr:to>
    <xdr:pic>
      <xdr:nvPicPr>
        <xdr:cNvPr id="14" name="Imagen 151">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5"/>
        <a:stretch>
          <a:fillRect/>
        </a:stretch>
      </xdr:blipFill>
      <xdr:spPr>
        <a:xfrm>
          <a:off x="12450233" y="5704417"/>
          <a:ext cx="615962" cy="713816"/>
        </a:xfrm>
        <a:prstGeom prst="rect">
          <a:avLst/>
        </a:prstGeom>
      </xdr:spPr>
    </xdr:pic>
    <xdr:clientData/>
  </xdr:twoCellAnchor>
  <xdr:twoCellAnchor editAs="oneCell">
    <xdr:from>
      <xdr:col>10</xdr:col>
      <xdr:colOff>0</xdr:colOff>
      <xdr:row>8</xdr:row>
      <xdr:rowOff>0</xdr:rowOff>
    </xdr:from>
    <xdr:to>
      <xdr:col>10</xdr:col>
      <xdr:colOff>0</xdr:colOff>
      <xdr:row>8</xdr:row>
      <xdr:rowOff>204720</xdr:rowOff>
    </xdr:to>
    <xdr:pic>
      <xdr:nvPicPr>
        <xdr:cNvPr id="15" name="Imagen 9">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6"/>
        <a:stretch>
          <a:fillRect/>
        </a:stretch>
      </xdr:blipFill>
      <xdr:spPr>
        <a:xfrm>
          <a:off x="11535833" y="6635750"/>
          <a:ext cx="0" cy="204720"/>
        </a:xfrm>
        <a:prstGeom prst="rect">
          <a:avLst/>
        </a:prstGeom>
      </xdr:spPr>
    </xdr:pic>
    <xdr:clientData/>
  </xdr:twoCellAnchor>
  <xdr:twoCellAnchor editAs="oneCell">
    <xdr:from>
      <xdr:col>36</xdr:col>
      <xdr:colOff>603251</xdr:colOff>
      <xdr:row>8</xdr:row>
      <xdr:rowOff>338666</xdr:rowOff>
    </xdr:from>
    <xdr:to>
      <xdr:col>36</xdr:col>
      <xdr:colOff>1241835</xdr:colOff>
      <xdr:row>8</xdr:row>
      <xdr:rowOff>1200647</xdr:rowOff>
    </xdr:to>
    <xdr:pic>
      <xdr:nvPicPr>
        <xdr:cNvPr id="16" name="Imagen 9">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a:stretch>
          <a:fillRect/>
        </a:stretch>
      </xdr:blipFill>
      <xdr:spPr>
        <a:xfrm>
          <a:off x="12350751" y="7291916"/>
          <a:ext cx="638584" cy="861981"/>
        </a:xfrm>
        <a:prstGeom prst="rect">
          <a:avLst/>
        </a:prstGeom>
      </xdr:spPr>
    </xdr:pic>
    <xdr:clientData/>
  </xdr:twoCellAnchor>
  <xdr:twoCellAnchor editAs="oneCell">
    <xdr:from>
      <xdr:col>10</xdr:col>
      <xdr:colOff>0</xdr:colOff>
      <xdr:row>9</xdr:row>
      <xdr:rowOff>0</xdr:rowOff>
    </xdr:from>
    <xdr:to>
      <xdr:col>10</xdr:col>
      <xdr:colOff>0</xdr:colOff>
      <xdr:row>9</xdr:row>
      <xdr:rowOff>198623</xdr:rowOff>
    </xdr:to>
    <xdr:pic>
      <xdr:nvPicPr>
        <xdr:cNvPr id="17" name="Imagen 8">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7"/>
        <a:stretch>
          <a:fillRect/>
        </a:stretch>
      </xdr:blipFill>
      <xdr:spPr>
        <a:xfrm>
          <a:off x="11535833" y="8128000"/>
          <a:ext cx="0" cy="198623"/>
        </a:xfrm>
        <a:prstGeom prst="rect">
          <a:avLst/>
        </a:prstGeom>
      </xdr:spPr>
    </xdr:pic>
    <xdr:clientData/>
  </xdr:twoCellAnchor>
  <xdr:twoCellAnchor editAs="oneCell">
    <xdr:from>
      <xdr:col>36</xdr:col>
      <xdr:colOff>152400</xdr:colOff>
      <xdr:row>9</xdr:row>
      <xdr:rowOff>152400</xdr:rowOff>
    </xdr:from>
    <xdr:to>
      <xdr:col>36</xdr:col>
      <xdr:colOff>152400</xdr:colOff>
      <xdr:row>9</xdr:row>
      <xdr:rowOff>351023</xdr:rowOff>
    </xdr:to>
    <xdr:pic>
      <xdr:nvPicPr>
        <xdr:cNvPr id="18" name="Imagen 8">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7"/>
        <a:stretch>
          <a:fillRect/>
        </a:stretch>
      </xdr:blipFill>
      <xdr:spPr>
        <a:xfrm>
          <a:off x="11688233" y="8280400"/>
          <a:ext cx="0" cy="198623"/>
        </a:xfrm>
        <a:prstGeom prst="rect">
          <a:avLst/>
        </a:prstGeom>
      </xdr:spPr>
    </xdr:pic>
    <xdr:clientData/>
  </xdr:twoCellAnchor>
  <xdr:twoCellAnchor editAs="oneCell">
    <xdr:from>
      <xdr:col>10</xdr:col>
      <xdr:colOff>0</xdr:colOff>
      <xdr:row>11</xdr:row>
      <xdr:rowOff>0</xdr:rowOff>
    </xdr:from>
    <xdr:to>
      <xdr:col>10</xdr:col>
      <xdr:colOff>0</xdr:colOff>
      <xdr:row>11</xdr:row>
      <xdr:rowOff>53976</xdr:rowOff>
    </xdr:to>
    <xdr:pic>
      <xdr:nvPicPr>
        <xdr:cNvPr id="20" name="Imagen 2">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8"/>
        <a:stretch>
          <a:fillRect/>
        </a:stretch>
      </xdr:blipFill>
      <xdr:spPr>
        <a:xfrm>
          <a:off x="11535833" y="11112500"/>
          <a:ext cx="0" cy="53976"/>
        </a:xfrm>
        <a:prstGeom prst="rect">
          <a:avLst/>
        </a:prstGeom>
      </xdr:spPr>
    </xdr:pic>
    <xdr:clientData/>
  </xdr:twoCellAnchor>
  <xdr:twoCellAnchor editAs="oneCell">
    <xdr:from>
      <xdr:col>10</xdr:col>
      <xdr:colOff>0</xdr:colOff>
      <xdr:row>16</xdr:row>
      <xdr:rowOff>0</xdr:rowOff>
    </xdr:from>
    <xdr:to>
      <xdr:col>10</xdr:col>
      <xdr:colOff>0</xdr:colOff>
      <xdr:row>16</xdr:row>
      <xdr:rowOff>973667</xdr:rowOff>
    </xdr:to>
    <xdr:pic>
      <xdr:nvPicPr>
        <xdr:cNvPr id="22" name="Imagen 137">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9"/>
        <a:stretch>
          <a:fillRect/>
        </a:stretch>
      </xdr:blipFill>
      <xdr:spPr>
        <a:xfrm>
          <a:off x="11535833" y="17578917"/>
          <a:ext cx="0" cy="982494"/>
        </a:xfrm>
        <a:prstGeom prst="rect">
          <a:avLst/>
        </a:prstGeom>
      </xdr:spPr>
    </xdr:pic>
    <xdr:clientData/>
  </xdr:twoCellAnchor>
  <xdr:twoCellAnchor editAs="oneCell">
    <xdr:from>
      <xdr:col>36</xdr:col>
      <xdr:colOff>423334</xdr:colOff>
      <xdr:row>27</xdr:row>
      <xdr:rowOff>412750</xdr:rowOff>
    </xdr:from>
    <xdr:to>
      <xdr:col>36</xdr:col>
      <xdr:colOff>1503334</xdr:colOff>
      <xdr:row>27</xdr:row>
      <xdr:rowOff>1492750</xdr:rowOff>
    </xdr:to>
    <xdr:pic>
      <xdr:nvPicPr>
        <xdr:cNvPr id="32" name="Imagen 10">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0"/>
        <a:stretch>
          <a:fillRect/>
        </a:stretch>
      </xdr:blipFill>
      <xdr:spPr>
        <a:xfrm>
          <a:off x="11959167" y="34036000"/>
          <a:ext cx="1080000" cy="1080000"/>
        </a:xfrm>
        <a:prstGeom prst="rect">
          <a:avLst/>
        </a:prstGeom>
      </xdr:spPr>
    </xdr:pic>
    <xdr:clientData/>
  </xdr:twoCellAnchor>
  <xdr:twoCellAnchor editAs="oneCell">
    <xdr:from>
      <xdr:col>36</xdr:col>
      <xdr:colOff>423333</xdr:colOff>
      <xdr:row>28</xdr:row>
      <xdr:rowOff>349249</xdr:rowOff>
    </xdr:from>
    <xdr:to>
      <xdr:col>36</xdr:col>
      <xdr:colOff>1503333</xdr:colOff>
      <xdr:row>28</xdr:row>
      <xdr:rowOff>1429249</xdr:rowOff>
    </xdr:to>
    <xdr:pic>
      <xdr:nvPicPr>
        <xdr:cNvPr id="33" name="Imagen 15">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1"/>
        <a:stretch>
          <a:fillRect/>
        </a:stretch>
      </xdr:blipFill>
      <xdr:spPr>
        <a:xfrm>
          <a:off x="11959166" y="35909249"/>
          <a:ext cx="1080000" cy="1080000"/>
        </a:xfrm>
        <a:prstGeom prst="rect">
          <a:avLst/>
        </a:prstGeom>
      </xdr:spPr>
    </xdr:pic>
    <xdr:clientData/>
  </xdr:twoCellAnchor>
  <xdr:twoCellAnchor editAs="oneCell">
    <xdr:from>
      <xdr:col>36</xdr:col>
      <xdr:colOff>412751</xdr:colOff>
      <xdr:row>29</xdr:row>
      <xdr:rowOff>317500</xdr:rowOff>
    </xdr:from>
    <xdr:to>
      <xdr:col>36</xdr:col>
      <xdr:colOff>1492751</xdr:colOff>
      <xdr:row>29</xdr:row>
      <xdr:rowOff>1397500</xdr:rowOff>
    </xdr:to>
    <xdr:pic>
      <xdr:nvPicPr>
        <xdr:cNvPr id="34" name="Imagen 106">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2"/>
        <a:stretch>
          <a:fillRect/>
        </a:stretch>
      </xdr:blipFill>
      <xdr:spPr>
        <a:xfrm>
          <a:off x="11948584" y="37708417"/>
          <a:ext cx="1080000" cy="1080000"/>
        </a:xfrm>
        <a:prstGeom prst="rect">
          <a:avLst/>
        </a:prstGeom>
      </xdr:spPr>
    </xdr:pic>
    <xdr:clientData/>
  </xdr:twoCellAnchor>
  <xdr:twoCellAnchor editAs="oneCell">
    <xdr:from>
      <xdr:col>36</xdr:col>
      <xdr:colOff>518584</xdr:colOff>
      <xdr:row>30</xdr:row>
      <xdr:rowOff>402166</xdr:rowOff>
    </xdr:from>
    <xdr:to>
      <xdr:col>36</xdr:col>
      <xdr:colOff>1598584</xdr:colOff>
      <xdr:row>30</xdr:row>
      <xdr:rowOff>1482166</xdr:rowOff>
    </xdr:to>
    <xdr:pic>
      <xdr:nvPicPr>
        <xdr:cNvPr id="35" name="Imagen 10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3"/>
        <a:stretch>
          <a:fillRect/>
        </a:stretch>
      </xdr:blipFill>
      <xdr:spPr>
        <a:xfrm>
          <a:off x="12054417" y="39666333"/>
          <a:ext cx="1080000" cy="1080000"/>
        </a:xfrm>
        <a:prstGeom prst="rect">
          <a:avLst/>
        </a:prstGeom>
      </xdr:spPr>
    </xdr:pic>
    <xdr:clientData/>
  </xdr:twoCellAnchor>
  <xdr:twoCellAnchor editAs="oneCell">
    <xdr:from>
      <xdr:col>36</xdr:col>
      <xdr:colOff>455084</xdr:colOff>
      <xdr:row>35</xdr:row>
      <xdr:rowOff>127000</xdr:rowOff>
    </xdr:from>
    <xdr:to>
      <xdr:col>36</xdr:col>
      <xdr:colOff>1535084</xdr:colOff>
      <xdr:row>35</xdr:row>
      <xdr:rowOff>1207000</xdr:rowOff>
    </xdr:to>
    <xdr:pic>
      <xdr:nvPicPr>
        <xdr:cNvPr id="37" name="Imagen 111">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4"/>
        <a:stretch>
          <a:fillRect/>
        </a:stretch>
      </xdr:blipFill>
      <xdr:spPr>
        <a:xfrm>
          <a:off x="11990917" y="47466250"/>
          <a:ext cx="1080000" cy="1080000"/>
        </a:xfrm>
        <a:prstGeom prst="rect">
          <a:avLst/>
        </a:prstGeom>
      </xdr:spPr>
    </xdr:pic>
    <xdr:clientData/>
  </xdr:twoCellAnchor>
  <xdr:twoCellAnchor editAs="oneCell">
    <xdr:from>
      <xdr:col>36</xdr:col>
      <xdr:colOff>476250</xdr:colOff>
      <xdr:row>44</xdr:row>
      <xdr:rowOff>285750</xdr:rowOff>
    </xdr:from>
    <xdr:to>
      <xdr:col>36</xdr:col>
      <xdr:colOff>1556250</xdr:colOff>
      <xdr:row>44</xdr:row>
      <xdr:rowOff>1365750</xdr:rowOff>
    </xdr:to>
    <xdr:pic>
      <xdr:nvPicPr>
        <xdr:cNvPr id="39" name="Imagen 134">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5"/>
        <a:stretch>
          <a:fillRect/>
        </a:stretch>
      </xdr:blipFill>
      <xdr:spPr>
        <a:xfrm>
          <a:off x="12012083" y="58980917"/>
          <a:ext cx="1080000" cy="1080000"/>
        </a:xfrm>
        <a:prstGeom prst="rect">
          <a:avLst/>
        </a:prstGeom>
      </xdr:spPr>
    </xdr:pic>
    <xdr:clientData/>
  </xdr:twoCellAnchor>
  <xdr:twoCellAnchor editAs="oneCell">
    <xdr:from>
      <xdr:col>36</xdr:col>
      <xdr:colOff>455083</xdr:colOff>
      <xdr:row>45</xdr:row>
      <xdr:rowOff>402167</xdr:rowOff>
    </xdr:from>
    <xdr:to>
      <xdr:col>36</xdr:col>
      <xdr:colOff>1535083</xdr:colOff>
      <xdr:row>45</xdr:row>
      <xdr:rowOff>1482167</xdr:rowOff>
    </xdr:to>
    <xdr:pic>
      <xdr:nvPicPr>
        <xdr:cNvPr id="40" name="Imagen 132">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6"/>
        <a:stretch>
          <a:fillRect/>
        </a:stretch>
      </xdr:blipFill>
      <xdr:spPr>
        <a:xfrm>
          <a:off x="11990916" y="60960000"/>
          <a:ext cx="1080000" cy="1080000"/>
        </a:xfrm>
        <a:prstGeom prst="rect">
          <a:avLst/>
        </a:prstGeom>
      </xdr:spPr>
    </xdr:pic>
    <xdr:clientData/>
  </xdr:twoCellAnchor>
  <xdr:twoCellAnchor editAs="oneCell">
    <xdr:from>
      <xdr:col>36</xdr:col>
      <xdr:colOff>169333</xdr:colOff>
      <xdr:row>46</xdr:row>
      <xdr:rowOff>105833</xdr:rowOff>
    </xdr:from>
    <xdr:to>
      <xdr:col>36</xdr:col>
      <xdr:colOff>1873750</xdr:colOff>
      <xdr:row>46</xdr:row>
      <xdr:rowOff>1810250</xdr:rowOff>
    </xdr:to>
    <xdr:pic>
      <xdr:nvPicPr>
        <xdr:cNvPr id="41" name="Imagen 135">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7"/>
        <a:stretch>
          <a:fillRect/>
        </a:stretch>
      </xdr:blipFill>
      <xdr:spPr>
        <a:xfrm>
          <a:off x="11916833" y="62526333"/>
          <a:ext cx="1704417" cy="1704417"/>
        </a:xfrm>
        <a:prstGeom prst="rect">
          <a:avLst/>
        </a:prstGeom>
      </xdr:spPr>
    </xdr:pic>
    <xdr:clientData/>
  </xdr:twoCellAnchor>
  <xdr:twoCellAnchor editAs="oneCell">
    <xdr:from>
      <xdr:col>36</xdr:col>
      <xdr:colOff>476251</xdr:colOff>
      <xdr:row>50</xdr:row>
      <xdr:rowOff>402167</xdr:rowOff>
    </xdr:from>
    <xdr:to>
      <xdr:col>36</xdr:col>
      <xdr:colOff>1556251</xdr:colOff>
      <xdr:row>50</xdr:row>
      <xdr:rowOff>1482167</xdr:rowOff>
    </xdr:to>
    <xdr:pic>
      <xdr:nvPicPr>
        <xdr:cNvPr id="43" name="Imagen 149">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8"/>
        <a:stretch>
          <a:fillRect/>
        </a:stretch>
      </xdr:blipFill>
      <xdr:spPr>
        <a:xfrm>
          <a:off x="12012084" y="69130334"/>
          <a:ext cx="1080000" cy="1080000"/>
        </a:xfrm>
        <a:prstGeom prst="rect">
          <a:avLst/>
        </a:prstGeom>
      </xdr:spPr>
    </xdr:pic>
    <xdr:clientData/>
  </xdr:twoCellAnchor>
  <xdr:twoCellAnchor editAs="oneCell">
    <xdr:from>
      <xdr:col>36</xdr:col>
      <xdr:colOff>232832</xdr:colOff>
      <xdr:row>53</xdr:row>
      <xdr:rowOff>74082</xdr:rowOff>
    </xdr:from>
    <xdr:to>
      <xdr:col>36</xdr:col>
      <xdr:colOff>1873249</xdr:colOff>
      <xdr:row>53</xdr:row>
      <xdr:rowOff>1714499</xdr:rowOff>
    </xdr:to>
    <xdr:pic>
      <xdr:nvPicPr>
        <xdr:cNvPr id="44" name="Imagen 159">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9"/>
        <a:stretch>
          <a:fillRect/>
        </a:stretch>
      </xdr:blipFill>
      <xdr:spPr>
        <a:xfrm>
          <a:off x="11980332" y="74199749"/>
          <a:ext cx="1640417" cy="1640417"/>
        </a:xfrm>
        <a:prstGeom prst="rect">
          <a:avLst/>
        </a:prstGeom>
      </xdr:spPr>
    </xdr:pic>
    <xdr:clientData/>
  </xdr:twoCellAnchor>
  <xdr:twoCellAnchor editAs="oneCell">
    <xdr:from>
      <xdr:col>36</xdr:col>
      <xdr:colOff>455084</xdr:colOff>
      <xdr:row>60</xdr:row>
      <xdr:rowOff>211667</xdr:rowOff>
    </xdr:from>
    <xdr:to>
      <xdr:col>36</xdr:col>
      <xdr:colOff>1760803</xdr:colOff>
      <xdr:row>60</xdr:row>
      <xdr:rowOff>1608667</xdr:rowOff>
    </xdr:to>
    <xdr:pic>
      <xdr:nvPicPr>
        <xdr:cNvPr id="45" name="Imagen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20"/>
        <a:stretch>
          <a:fillRect/>
        </a:stretch>
      </xdr:blipFill>
      <xdr:spPr>
        <a:xfrm>
          <a:off x="11990917" y="84899500"/>
          <a:ext cx="1305719" cy="1397000"/>
        </a:xfrm>
        <a:prstGeom prst="rect">
          <a:avLst/>
        </a:prstGeom>
      </xdr:spPr>
    </xdr:pic>
    <xdr:clientData/>
  </xdr:twoCellAnchor>
  <xdr:twoCellAnchor editAs="oneCell">
    <xdr:from>
      <xdr:col>36</xdr:col>
      <xdr:colOff>391584</xdr:colOff>
      <xdr:row>61</xdr:row>
      <xdr:rowOff>444500</xdr:rowOff>
    </xdr:from>
    <xdr:to>
      <xdr:col>36</xdr:col>
      <xdr:colOff>1618516</xdr:colOff>
      <xdr:row>61</xdr:row>
      <xdr:rowOff>1454775</xdr:rowOff>
    </xdr:to>
    <xdr:pic>
      <xdr:nvPicPr>
        <xdr:cNvPr id="46" name="Imagen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21"/>
        <a:stretch>
          <a:fillRect/>
        </a:stretch>
      </xdr:blipFill>
      <xdr:spPr>
        <a:xfrm>
          <a:off x="11927417" y="86963250"/>
          <a:ext cx="1226932" cy="1010275"/>
        </a:xfrm>
        <a:prstGeom prst="rect">
          <a:avLst/>
        </a:prstGeom>
      </xdr:spPr>
    </xdr:pic>
    <xdr:clientData/>
  </xdr:twoCellAnchor>
  <xdr:twoCellAnchor editAs="oneCell">
    <xdr:from>
      <xdr:col>36</xdr:col>
      <xdr:colOff>338667</xdr:colOff>
      <xdr:row>62</xdr:row>
      <xdr:rowOff>444500</xdr:rowOff>
    </xdr:from>
    <xdr:to>
      <xdr:col>36</xdr:col>
      <xdr:colOff>1710386</xdr:colOff>
      <xdr:row>62</xdr:row>
      <xdr:rowOff>1474813</xdr:rowOff>
    </xdr:to>
    <xdr:pic>
      <xdr:nvPicPr>
        <xdr:cNvPr id="47" name="Imagen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22"/>
        <a:stretch>
          <a:fillRect/>
        </a:stretch>
      </xdr:blipFill>
      <xdr:spPr>
        <a:xfrm>
          <a:off x="11874500" y="88794167"/>
          <a:ext cx="1371719" cy="1030313"/>
        </a:xfrm>
        <a:prstGeom prst="rect">
          <a:avLst/>
        </a:prstGeom>
      </xdr:spPr>
    </xdr:pic>
    <xdr:clientData/>
  </xdr:twoCellAnchor>
  <xdr:twoCellAnchor editAs="oneCell">
    <xdr:from>
      <xdr:col>36</xdr:col>
      <xdr:colOff>433917</xdr:colOff>
      <xdr:row>63</xdr:row>
      <xdr:rowOff>306917</xdr:rowOff>
    </xdr:from>
    <xdr:to>
      <xdr:col>36</xdr:col>
      <xdr:colOff>1571748</xdr:colOff>
      <xdr:row>63</xdr:row>
      <xdr:rowOff>1338793</xdr:rowOff>
    </xdr:to>
    <xdr:pic>
      <xdr:nvPicPr>
        <xdr:cNvPr id="48" name="Imagen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23"/>
        <a:stretch>
          <a:fillRect/>
        </a:stretch>
      </xdr:blipFill>
      <xdr:spPr>
        <a:xfrm>
          <a:off x="11969750" y="90487500"/>
          <a:ext cx="1137831" cy="1031876"/>
        </a:xfrm>
        <a:prstGeom prst="rect">
          <a:avLst/>
        </a:prstGeom>
      </xdr:spPr>
    </xdr:pic>
    <xdr:clientData/>
  </xdr:twoCellAnchor>
  <xdr:twoCellAnchor editAs="oneCell">
    <xdr:from>
      <xdr:col>36</xdr:col>
      <xdr:colOff>105833</xdr:colOff>
      <xdr:row>64</xdr:row>
      <xdr:rowOff>275167</xdr:rowOff>
    </xdr:from>
    <xdr:to>
      <xdr:col>36</xdr:col>
      <xdr:colOff>1901231</xdr:colOff>
      <xdr:row>64</xdr:row>
      <xdr:rowOff>1640417</xdr:rowOff>
    </xdr:to>
    <xdr:pic>
      <xdr:nvPicPr>
        <xdr:cNvPr id="49" name="Imagen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24"/>
        <a:stretch>
          <a:fillRect/>
        </a:stretch>
      </xdr:blipFill>
      <xdr:spPr>
        <a:xfrm>
          <a:off x="11853333" y="92286667"/>
          <a:ext cx="1795398" cy="1365250"/>
        </a:xfrm>
        <a:prstGeom prst="rect">
          <a:avLst/>
        </a:prstGeom>
      </xdr:spPr>
    </xdr:pic>
    <xdr:clientData/>
  </xdr:twoCellAnchor>
  <xdr:twoCellAnchor editAs="oneCell">
    <xdr:from>
      <xdr:col>36</xdr:col>
      <xdr:colOff>243417</xdr:colOff>
      <xdr:row>65</xdr:row>
      <xdr:rowOff>455083</xdr:rowOff>
    </xdr:from>
    <xdr:to>
      <xdr:col>36</xdr:col>
      <xdr:colOff>1663583</xdr:colOff>
      <xdr:row>65</xdr:row>
      <xdr:rowOff>1272324</xdr:rowOff>
    </xdr:to>
    <xdr:pic>
      <xdr:nvPicPr>
        <xdr:cNvPr id="50" name="Imagen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5"/>
        <a:stretch>
          <a:fillRect/>
        </a:stretch>
      </xdr:blipFill>
      <xdr:spPr>
        <a:xfrm>
          <a:off x="11779250" y="94297500"/>
          <a:ext cx="1420166" cy="817241"/>
        </a:xfrm>
        <a:prstGeom prst="rect">
          <a:avLst/>
        </a:prstGeom>
      </xdr:spPr>
    </xdr:pic>
    <xdr:clientData/>
  </xdr:twoCellAnchor>
  <xdr:twoCellAnchor editAs="oneCell">
    <xdr:from>
      <xdr:col>36</xdr:col>
      <xdr:colOff>381000</xdr:colOff>
      <xdr:row>66</xdr:row>
      <xdr:rowOff>455083</xdr:rowOff>
    </xdr:from>
    <xdr:to>
      <xdr:col>36</xdr:col>
      <xdr:colOff>1668055</xdr:colOff>
      <xdr:row>66</xdr:row>
      <xdr:rowOff>1421536</xdr:rowOff>
    </xdr:to>
    <xdr:pic>
      <xdr:nvPicPr>
        <xdr:cNvPr id="51" name="Imagen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26"/>
        <a:stretch>
          <a:fillRect/>
        </a:stretch>
      </xdr:blipFill>
      <xdr:spPr>
        <a:xfrm>
          <a:off x="11916833" y="96128416"/>
          <a:ext cx="1287055" cy="966453"/>
        </a:xfrm>
        <a:prstGeom prst="rect">
          <a:avLst/>
        </a:prstGeom>
      </xdr:spPr>
    </xdr:pic>
    <xdr:clientData/>
  </xdr:twoCellAnchor>
  <xdr:twoCellAnchor editAs="oneCell">
    <xdr:from>
      <xdr:col>36</xdr:col>
      <xdr:colOff>486834</xdr:colOff>
      <xdr:row>67</xdr:row>
      <xdr:rowOff>444500</xdr:rowOff>
    </xdr:from>
    <xdr:to>
      <xdr:col>36</xdr:col>
      <xdr:colOff>1280583</xdr:colOff>
      <xdr:row>67</xdr:row>
      <xdr:rowOff>1040761</xdr:rowOff>
    </xdr:to>
    <xdr:pic>
      <xdr:nvPicPr>
        <xdr:cNvPr id="52" name="Imagen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27"/>
        <a:stretch>
          <a:fillRect/>
        </a:stretch>
      </xdr:blipFill>
      <xdr:spPr>
        <a:xfrm>
          <a:off x="12234334" y="97948750"/>
          <a:ext cx="793749" cy="596261"/>
        </a:xfrm>
        <a:prstGeom prst="rect">
          <a:avLst/>
        </a:prstGeom>
      </xdr:spPr>
    </xdr:pic>
    <xdr:clientData/>
  </xdr:twoCellAnchor>
  <xdr:twoCellAnchor editAs="oneCell">
    <xdr:from>
      <xdr:col>36</xdr:col>
      <xdr:colOff>254000</xdr:colOff>
      <xdr:row>71</xdr:row>
      <xdr:rowOff>158750</xdr:rowOff>
    </xdr:from>
    <xdr:to>
      <xdr:col>36</xdr:col>
      <xdr:colOff>1636404</xdr:colOff>
      <xdr:row>71</xdr:row>
      <xdr:rowOff>1619619</xdr:rowOff>
    </xdr:to>
    <xdr:pic>
      <xdr:nvPicPr>
        <xdr:cNvPr id="53" name="Imagen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28"/>
        <a:stretch>
          <a:fillRect/>
        </a:stretch>
      </xdr:blipFill>
      <xdr:spPr>
        <a:xfrm>
          <a:off x="11789833" y="103367417"/>
          <a:ext cx="1382404" cy="1460869"/>
        </a:xfrm>
        <a:prstGeom prst="rect">
          <a:avLst/>
        </a:prstGeom>
      </xdr:spPr>
    </xdr:pic>
    <xdr:clientData/>
  </xdr:twoCellAnchor>
  <xdr:twoCellAnchor editAs="oneCell">
    <xdr:from>
      <xdr:col>36</xdr:col>
      <xdr:colOff>677333</xdr:colOff>
      <xdr:row>78</xdr:row>
      <xdr:rowOff>476251</xdr:rowOff>
    </xdr:from>
    <xdr:to>
      <xdr:col>36</xdr:col>
      <xdr:colOff>1527086</xdr:colOff>
      <xdr:row>78</xdr:row>
      <xdr:rowOff>1114333</xdr:rowOff>
    </xdr:to>
    <xdr:pic>
      <xdr:nvPicPr>
        <xdr:cNvPr id="54" name="Imagen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26"/>
        <a:stretch>
          <a:fillRect/>
        </a:stretch>
      </xdr:blipFill>
      <xdr:spPr>
        <a:xfrm>
          <a:off x="12424833" y="114532834"/>
          <a:ext cx="849753" cy="638082"/>
        </a:xfrm>
        <a:prstGeom prst="rect">
          <a:avLst/>
        </a:prstGeom>
      </xdr:spPr>
    </xdr:pic>
    <xdr:clientData/>
  </xdr:twoCellAnchor>
  <xdr:twoCellAnchor editAs="oneCell">
    <xdr:from>
      <xdr:col>36</xdr:col>
      <xdr:colOff>296334</xdr:colOff>
      <xdr:row>82</xdr:row>
      <xdr:rowOff>232834</xdr:rowOff>
    </xdr:from>
    <xdr:to>
      <xdr:col>36</xdr:col>
      <xdr:colOff>1756833</xdr:colOff>
      <xdr:row>82</xdr:row>
      <xdr:rowOff>1590593</xdr:rowOff>
    </xdr:to>
    <xdr:pic>
      <xdr:nvPicPr>
        <xdr:cNvPr id="55" name="Imagen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29"/>
        <a:stretch>
          <a:fillRect/>
        </a:stretch>
      </xdr:blipFill>
      <xdr:spPr>
        <a:xfrm>
          <a:off x="11832167" y="120925167"/>
          <a:ext cx="1460499" cy="1357759"/>
        </a:xfrm>
        <a:prstGeom prst="rect">
          <a:avLst/>
        </a:prstGeom>
      </xdr:spPr>
    </xdr:pic>
    <xdr:clientData/>
  </xdr:twoCellAnchor>
  <xdr:twoCellAnchor editAs="oneCell">
    <xdr:from>
      <xdr:col>36</xdr:col>
      <xdr:colOff>624417</xdr:colOff>
      <xdr:row>5</xdr:row>
      <xdr:rowOff>211666</xdr:rowOff>
    </xdr:from>
    <xdr:to>
      <xdr:col>36</xdr:col>
      <xdr:colOff>1301750</xdr:colOff>
      <xdr:row>5</xdr:row>
      <xdr:rowOff>709083</xdr:rowOff>
    </xdr:to>
    <xdr:pic>
      <xdr:nvPicPr>
        <xdr:cNvPr id="56" name="Imagen 55" descr="C:\Users\Leiserp\Downloads\IMG_1841 (1).JPG">
          <a:extLst>
            <a:ext uri="{FF2B5EF4-FFF2-40B4-BE49-F238E27FC236}">
              <a16:creationId xmlns:a16="http://schemas.microsoft.com/office/drawing/2014/main" id="{00000000-0008-0000-0000-000038000000}"/>
            </a:ext>
          </a:extLst>
        </xdr:cNvPr>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2371917" y="2995083"/>
          <a:ext cx="677333" cy="497417"/>
        </a:xfrm>
        <a:prstGeom prst="rect">
          <a:avLst/>
        </a:prstGeom>
        <a:noFill/>
        <a:ln>
          <a:noFill/>
        </a:ln>
      </xdr:spPr>
    </xdr:pic>
    <xdr:clientData/>
  </xdr:twoCellAnchor>
  <xdr:twoCellAnchor editAs="oneCell">
    <xdr:from>
      <xdr:col>36</xdr:col>
      <xdr:colOff>539750</xdr:colOff>
      <xdr:row>47</xdr:row>
      <xdr:rowOff>391583</xdr:rowOff>
    </xdr:from>
    <xdr:to>
      <xdr:col>36</xdr:col>
      <xdr:colOff>1555749</xdr:colOff>
      <xdr:row>47</xdr:row>
      <xdr:rowOff>1312333</xdr:rowOff>
    </xdr:to>
    <xdr:pic>
      <xdr:nvPicPr>
        <xdr:cNvPr id="57" name="Imagen 56" descr="C:\Users\Leiserp\Downloads\IMG_1847.JPG">
          <a:extLst>
            <a:ext uri="{FF2B5EF4-FFF2-40B4-BE49-F238E27FC236}">
              <a16:creationId xmlns:a16="http://schemas.microsoft.com/office/drawing/2014/main" id="{00000000-0008-0000-0000-000039000000}"/>
            </a:ext>
          </a:extLst>
        </xdr:cNvPr>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2287250" y="64674750"/>
          <a:ext cx="1015999" cy="920750"/>
        </a:xfrm>
        <a:prstGeom prst="rect">
          <a:avLst/>
        </a:prstGeom>
        <a:noFill/>
        <a:ln>
          <a:noFill/>
        </a:ln>
      </xdr:spPr>
    </xdr:pic>
    <xdr:clientData/>
  </xdr:twoCellAnchor>
  <xdr:twoCellAnchor editAs="oneCell">
    <xdr:from>
      <xdr:col>36</xdr:col>
      <xdr:colOff>507315</xdr:colOff>
      <xdr:row>55</xdr:row>
      <xdr:rowOff>444500</xdr:rowOff>
    </xdr:from>
    <xdr:to>
      <xdr:col>36</xdr:col>
      <xdr:colOff>1344083</xdr:colOff>
      <xdr:row>55</xdr:row>
      <xdr:rowOff>1217083</xdr:rowOff>
    </xdr:to>
    <xdr:pic>
      <xdr:nvPicPr>
        <xdr:cNvPr id="60" name="Imagen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32"/>
        <a:stretch>
          <a:fillRect/>
        </a:stretch>
      </xdr:blipFill>
      <xdr:spPr>
        <a:xfrm>
          <a:off x="12254815" y="78168500"/>
          <a:ext cx="836768" cy="772583"/>
        </a:xfrm>
        <a:prstGeom prst="rect">
          <a:avLst/>
        </a:prstGeom>
      </xdr:spPr>
    </xdr:pic>
    <xdr:clientData/>
  </xdr:twoCellAnchor>
  <xdr:twoCellAnchor editAs="oneCell">
    <xdr:from>
      <xdr:col>36</xdr:col>
      <xdr:colOff>486834</xdr:colOff>
      <xdr:row>70</xdr:row>
      <xdr:rowOff>275167</xdr:rowOff>
    </xdr:from>
    <xdr:to>
      <xdr:col>36</xdr:col>
      <xdr:colOff>1439333</xdr:colOff>
      <xdr:row>70</xdr:row>
      <xdr:rowOff>1005417</xdr:rowOff>
    </xdr:to>
    <xdr:pic>
      <xdr:nvPicPr>
        <xdr:cNvPr id="66" name="Imagen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33"/>
        <a:stretch>
          <a:fillRect/>
        </a:stretch>
      </xdr:blipFill>
      <xdr:spPr>
        <a:xfrm>
          <a:off x="12234334" y="102192667"/>
          <a:ext cx="952499" cy="730250"/>
        </a:xfrm>
        <a:prstGeom prst="rect">
          <a:avLst/>
        </a:prstGeom>
      </xdr:spPr>
    </xdr:pic>
    <xdr:clientData/>
  </xdr:twoCellAnchor>
  <xdr:twoCellAnchor editAs="oneCell">
    <xdr:from>
      <xdr:col>36</xdr:col>
      <xdr:colOff>550334</xdr:colOff>
      <xdr:row>12</xdr:row>
      <xdr:rowOff>243417</xdr:rowOff>
    </xdr:from>
    <xdr:to>
      <xdr:col>36</xdr:col>
      <xdr:colOff>1227548</xdr:colOff>
      <xdr:row>12</xdr:row>
      <xdr:rowOff>751419</xdr:rowOff>
    </xdr:to>
    <xdr:pic>
      <xdr:nvPicPr>
        <xdr:cNvPr id="67" name="Imagen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34"/>
        <a:stretch>
          <a:fillRect/>
        </a:stretch>
      </xdr:blipFill>
      <xdr:spPr>
        <a:xfrm>
          <a:off x="12297834" y="12022667"/>
          <a:ext cx="677214" cy="508002"/>
        </a:xfrm>
        <a:prstGeom prst="rect">
          <a:avLst/>
        </a:prstGeom>
      </xdr:spPr>
    </xdr:pic>
    <xdr:clientData/>
  </xdr:twoCellAnchor>
  <xdr:twoCellAnchor editAs="oneCell">
    <xdr:from>
      <xdr:col>36</xdr:col>
      <xdr:colOff>592667</xdr:colOff>
      <xdr:row>13</xdr:row>
      <xdr:rowOff>296332</xdr:rowOff>
    </xdr:from>
    <xdr:to>
      <xdr:col>36</xdr:col>
      <xdr:colOff>1299512</xdr:colOff>
      <xdr:row>13</xdr:row>
      <xdr:rowOff>825500</xdr:rowOff>
    </xdr:to>
    <xdr:pic>
      <xdr:nvPicPr>
        <xdr:cNvPr id="68" name="Imagen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35"/>
        <a:stretch>
          <a:fillRect/>
        </a:stretch>
      </xdr:blipFill>
      <xdr:spPr>
        <a:xfrm>
          <a:off x="12340167" y="13080999"/>
          <a:ext cx="706845" cy="529168"/>
        </a:xfrm>
        <a:prstGeom prst="rect">
          <a:avLst/>
        </a:prstGeom>
      </xdr:spPr>
    </xdr:pic>
    <xdr:clientData/>
  </xdr:twoCellAnchor>
  <xdr:twoCellAnchor editAs="oneCell">
    <xdr:from>
      <xdr:col>36</xdr:col>
      <xdr:colOff>603250</xdr:colOff>
      <xdr:row>14</xdr:row>
      <xdr:rowOff>232833</xdr:rowOff>
    </xdr:from>
    <xdr:to>
      <xdr:col>36</xdr:col>
      <xdr:colOff>1350480</xdr:colOff>
      <xdr:row>14</xdr:row>
      <xdr:rowOff>792163</xdr:rowOff>
    </xdr:to>
    <xdr:pic>
      <xdr:nvPicPr>
        <xdr:cNvPr id="69" name="Imagen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36"/>
        <a:stretch>
          <a:fillRect/>
        </a:stretch>
      </xdr:blipFill>
      <xdr:spPr>
        <a:xfrm>
          <a:off x="12350750" y="14308666"/>
          <a:ext cx="747230" cy="559330"/>
        </a:xfrm>
        <a:prstGeom prst="rect">
          <a:avLst/>
        </a:prstGeom>
      </xdr:spPr>
    </xdr:pic>
    <xdr:clientData/>
  </xdr:twoCellAnchor>
  <xdr:twoCellAnchor editAs="oneCell">
    <xdr:from>
      <xdr:col>36</xdr:col>
      <xdr:colOff>433916</xdr:colOff>
      <xdr:row>15</xdr:row>
      <xdr:rowOff>285750</xdr:rowOff>
    </xdr:from>
    <xdr:to>
      <xdr:col>36</xdr:col>
      <xdr:colOff>1357841</xdr:colOff>
      <xdr:row>15</xdr:row>
      <xdr:rowOff>977374</xdr:rowOff>
    </xdr:to>
    <xdr:pic>
      <xdr:nvPicPr>
        <xdr:cNvPr id="70" name="Imagen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37"/>
        <a:stretch>
          <a:fillRect/>
        </a:stretch>
      </xdr:blipFill>
      <xdr:spPr>
        <a:xfrm>
          <a:off x="12181416" y="16573500"/>
          <a:ext cx="923925" cy="691624"/>
        </a:xfrm>
        <a:prstGeom prst="rect">
          <a:avLst/>
        </a:prstGeom>
      </xdr:spPr>
    </xdr:pic>
    <xdr:clientData/>
  </xdr:twoCellAnchor>
  <xdr:twoCellAnchor editAs="oneCell">
    <xdr:from>
      <xdr:col>36</xdr:col>
      <xdr:colOff>592667</xdr:colOff>
      <xdr:row>16</xdr:row>
      <xdr:rowOff>349250</xdr:rowOff>
    </xdr:from>
    <xdr:to>
      <xdr:col>36</xdr:col>
      <xdr:colOff>1450202</xdr:colOff>
      <xdr:row>16</xdr:row>
      <xdr:rowOff>990600</xdr:rowOff>
    </xdr:to>
    <xdr:pic>
      <xdr:nvPicPr>
        <xdr:cNvPr id="71" name="Imagen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38"/>
        <a:stretch>
          <a:fillRect/>
        </a:stretch>
      </xdr:blipFill>
      <xdr:spPr>
        <a:xfrm>
          <a:off x="12340167" y="17928167"/>
          <a:ext cx="857535" cy="641350"/>
        </a:xfrm>
        <a:prstGeom prst="rect">
          <a:avLst/>
        </a:prstGeom>
      </xdr:spPr>
    </xdr:pic>
    <xdr:clientData/>
  </xdr:twoCellAnchor>
  <xdr:twoCellAnchor editAs="oneCell">
    <xdr:from>
      <xdr:col>36</xdr:col>
      <xdr:colOff>719666</xdr:colOff>
      <xdr:row>18</xdr:row>
      <xdr:rowOff>486833</xdr:rowOff>
    </xdr:from>
    <xdr:to>
      <xdr:col>36</xdr:col>
      <xdr:colOff>1278467</xdr:colOff>
      <xdr:row>18</xdr:row>
      <xdr:rowOff>972608</xdr:rowOff>
    </xdr:to>
    <xdr:pic>
      <xdr:nvPicPr>
        <xdr:cNvPr id="72" name="Imagen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39"/>
        <a:stretch>
          <a:fillRect/>
        </a:stretch>
      </xdr:blipFill>
      <xdr:spPr>
        <a:xfrm>
          <a:off x="12467166" y="20595166"/>
          <a:ext cx="558801" cy="485775"/>
        </a:xfrm>
        <a:prstGeom prst="rect">
          <a:avLst/>
        </a:prstGeom>
      </xdr:spPr>
    </xdr:pic>
    <xdr:clientData/>
  </xdr:twoCellAnchor>
  <xdr:twoCellAnchor editAs="oneCell">
    <xdr:from>
      <xdr:col>36</xdr:col>
      <xdr:colOff>931333</xdr:colOff>
      <xdr:row>19</xdr:row>
      <xdr:rowOff>486833</xdr:rowOff>
    </xdr:from>
    <xdr:to>
      <xdr:col>36</xdr:col>
      <xdr:colOff>1453766</xdr:colOff>
      <xdr:row>19</xdr:row>
      <xdr:rowOff>991658</xdr:rowOff>
    </xdr:to>
    <xdr:pic>
      <xdr:nvPicPr>
        <xdr:cNvPr id="73" name="Imagen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40"/>
        <a:stretch>
          <a:fillRect/>
        </a:stretch>
      </xdr:blipFill>
      <xdr:spPr>
        <a:xfrm>
          <a:off x="12678833" y="21886333"/>
          <a:ext cx="522433" cy="504825"/>
        </a:xfrm>
        <a:prstGeom prst="rect">
          <a:avLst/>
        </a:prstGeom>
      </xdr:spPr>
    </xdr:pic>
    <xdr:clientData/>
  </xdr:twoCellAnchor>
  <xdr:twoCellAnchor editAs="oneCell">
    <xdr:from>
      <xdr:col>36</xdr:col>
      <xdr:colOff>698500</xdr:colOff>
      <xdr:row>24</xdr:row>
      <xdr:rowOff>359833</xdr:rowOff>
    </xdr:from>
    <xdr:to>
      <xdr:col>36</xdr:col>
      <xdr:colOff>1573385</xdr:colOff>
      <xdr:row>24</xdr:row>
      <xdr:rowOff>1013873</xdr:rowOff>
    </xdr:to>
    <xdr:pic>
      <xdr:nvPicPr>
        <xdr:cNvPr id="74" name="Imagen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41"/>
        <a:stretch>
          <a:fillRect/>
        </a:stretch>
      </xdr:blipFill>
      <xdr:spPr>
        <a:xfrm>
          <a:off x="12446000" y="30109583"/>
          <a:ext cx="874885" cy="654040"/>
        </a:xfrm>
        <a:prstGeom prst="rect">
          <a:avLst/>
        </a:prstGeom>
      </xdr:spPr>
    </xdr:pic>
    <xdr:clientData/>
  </xdr:twoCellAnchor>
  <xdr:twoCellAnchor editAs="oneCell">
    <xdr:from>
      <xdr:col>36</xdr:col>
      <xdr:colOff>635000</xdr:colOff>
      <xdr:row>25</xdr:row>
      <xdr:rowOff>381000</xdr:rowOff>
    </xdr:from>
    <xdr:to>
      <xdr:col>36</xdr:col>
      <xdr:colOff>1497224</xdr:colOff>
      <xdr:row>25</xdr:row>
      <xdr:rowOff>1028700</xdr:rowOff>
    </xdr:to>
    <xdr:pic>
      <xdr:nvPicPr>
        <xdr:cNvPr id="75" name="Imagen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42"/>
        <a:stretch>
          <a:fillRect/>
        </a:stretch>
      </xdr:blipFill>
      <xdr:spPr>
        <a:xfrm>
          <a:off x="12382500" y="31421917"/>
          <a:ext cx="862224" cy="647700"/>
        </a:xfrm>
        <a:prstGeom prst="rect">
          <a:avLst/>
        </a:prstGeom>
      </xdr:spPr>
    </xdr:pic>
    <xdr:clientData/>
  </xdr:twoCellAnchor>
  <xdr:twoCellAnchor editAs="oneCell">
    <xdr:from>
      <xdr:col>36</xdr:col>
      <xdr:colOff>582083</xdr:colOff>
      <xdr:row>26</xdr:row>
      <xdr:rowOff>296334</xdr:rowOff>
    </xdr:from>
    <xdr:to>
      <xdr:col>36</xdr:col>
      <xdr:colOff>1504206</xdr:colOff>
      <xdr:row>26</xdr:row>
      <xdr:rowOff>986744</xdr:rowOff>
    </xdr:to>
    <xdr:pic>
      <xdr:nvPicPr>
        <xdr:cNvPr id="76" name="Imagen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43"/>
        <a:stretch>
          <a:fillRect/>
        </a:stretch>
      </xdr:blipFill>
      <xdr:spPr>
        <a:xfrm>
          <a:off x="12329583" y="32628417"/>
          <a:ext cx="922123" cy="690410"/>
        </a:xfrm>
        <a:prstGeom prst="rect">
          <a:avLst/>
        </a:prstGeom>
      </xdr:spPr>
    </xdr:pic>
    <xdr:clientData/>
  </xdr:twoCellAnchor>
  <xdr:twoCellAnchor editAs="oneCell">
    <xdr:from>
      <xdr:col>36</xdr:col>
      <xdr:colOff>529166</xdr:colOff>
      <xdr:row>36</xdr:row>
      <xdr:rowOff>211667</xdr:rowOff>
    </xdr:from>
    <xdr:to>
      <xdr:col>36</xdr:col>
      <xdr:colOff>1666728</xdr:colOff>
      <xdr:row>36</xdr:row>
      <xdr:rowOff>1058333</xdr:rowOff>
    </xdr:to>
    <xdr:pic>
      <xdr:nvPicPr>
        <xdr:cNvPr id="77" name="Imagen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44"/>
        <a:stretch>
          <a:fillRect/>
        </a:stretch>
      </xdr:blipFill>
      <xdr:spPr>
        <a:xfrm>
          <a:off x="12276666" y="46884167"/>
          <a:ext cx="1137562" cy="846666"/>
        </a:xfrm>
        <a:prstGeom prst="rect">
          <a:avLst/>
        </a:prstGeom>
      </xdr:spPr>
    </xdr:pic>
    <xdr:clientData/>
  </xdr:twoCellAnchor>
  <xdr:twoCellAnchor editAs="oneCell">
    <xdr:from>
      <xdr:col>36</xdr:col>
      <xdr:colOff>635000</xdr:colOff>
      <xdr:row>38</xdr:row>
      <xdr:rowOff>306916</xdr:rowOff>
    </xdr:from>
    <xdr:to>
      <xdr:col>36</xdr:col>
      <xdr:colOff>1536146</xdr:colOff>
      <xdr:row>38</xdr:row>
      <xdr:rowOff>984523</xdr:rowOff>
    </xdr:to>
    <xdr:pic>
      <xdr:nvPicPr>
        <xdr:cNvPr id="78" name="Imagen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45"/>
        <a:stretch>
          <a:fillRect/>
        </a:stretch>
      </xdr:blipFill>
      <xdr:spPr>
        <a:xfrm>
          <a:off x="12382500" y="51255083"/>
          <a:ext cx="901146" cy="677607"/>
        </a:xfrm>
        <a:prstGeom prst="rect">
          <a:avLst/>
        </a:prstGeom>
      </xdr:spPr>
    </xdr:pic>
    <xdr:clientData/>
  </xdr:twoCellAnchor>
  <xdr:twoCellAnchor editAs="oneCell">
    <xdr:from>
      <xdr:col>36</xdr:col>
      <xdr:colOff>624416</xdr:colOff>
      <xdr:row>39</xdr:row>
      <xdr:rowOff>306917</xdr:rowOff>
    </xdr:from>
    <xdr:to>
      <xdr:col>36</xdr:col>
      <xdr:colOff>1450695</xdr:colOff>
      <xdr:row>39</xdr:row>
      <xdr:rowOff>977922</xdr:rowOff>
    </xdr:to>
    <xdr:pic>
      <xdr:nvPicPr>
        <xdr:cNvPr id="79" name="Imagen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46"/>
        <a:stretch>
          <a:fillRect/>
        </a:stretch>
      </xdr:blipFill>
      <xdr:spPr>
        <a:xfrm>
          <a:off x="12371916" y="52546250"/>
          <a:ext cx="826279" cy="671005"/>
        </a:xfrm>
        <a:prstGeom prst="rect">
          <a:avLst/>
        </a:prstGeom>
      </xdr:spPr>
    </xdr:pic>
    <xdr:clientData/>
  </xdr:twoCellAnchor>
  <xdr:twoCellAnchor editAs="oneCell">
    <xdr:from>
      <xdr:col>36</xdr:col>
      <xdr:colOff>677334</xdr:colOff>
      <xdr:row>40</xdr:row>
      <xdr:rowOff>158750</xdr:rowOff>
    </xdr:from>
    <xdr:to>
      <xdr:col>36</xdr:col>
      <xdr:colOff>1423459</xdr:colOff>
      <xdr:row>40</xdr:row>
      <xdr:rowOff>1157409</xdr:rowOff>
    </xdr:to>
    <xdr:pic>
      <xdr:nvPicPr>
        <xdr:cNvPr id="80" name="Imagen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47"/>
        <a:stretch>
          <a:fillRect/>
        </a:stretch>
      </xdr:blipFill>
      <xdr:spPr>
        <a:xfrm rot="10800000">
          <a:off x="12424834" y="53689250"/>
          <a:ext cx="746125" cy="998659"/>
        </a:xfrm>
        <a:prstGeom prst="rect">
          <a:avLst/>
        </a:prstGeom>
      </xdr:spPr>
    </xdr:pic>
    <xdr:clientData/>
  </xdr:twoCellAnchor>
  <xdr:twoCellAnchor editAs="oneCell">
    <xdr:from>
      <xdr:col>36</xdr:col>
      <xdr:colOff>635000</xdr:colOff>
      <xdr:row>41</xdr:row>
      <xdr:rowOff>423333</xdr:rowOff>
    </xdr:from>
    <xdr:to>
      <xdr:col>36</xdr:col>
      <xdr:colOff>1358901</xdr:colOff>
      <xdr:row>41</xdr:row>
      <xdr:rowOff>966258</xdr:rowOff>
    </xdr:to>
    <xdr:pic>
      <xdr:nvPicPr>
        <xdr:cNvPr id="81" name="Imagen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48"/>
        <a:stretch>
          <a:fillRect/>
        </a:stretch>
      </xdr:blipFill>
      <xdr:spPr>
        <a:xfrm>
          <a:off x="12382500" y="55245000"/>
          <a:ext cx="723901" cy="542925"/>
        </a:xfrm>
        <a:prstGeom prst="rect">
          <a:avLst/>
        </a:prstGeom>
      </xdr:spPr>
    </xdr:pic>
    <xdr:clientData/>
  </xdr:twoCellAnchor>
  <xdr:twoCellAnchor editAs="oneCell">
    <xdr:from>
      <xdr:col>36</xdr:col>
      <xdr:colOff>730250</xdr:colOff>
      <xdr:row>42</xdr:row>
      <xdr:rowOff>423333</xdr:rowOff>
    </xdr:from>
    <xdr:to>
      <xdr:col>36</xdr:col>
      <xdr:colOff>1549400</xdr:colOff>
      <xdr:row>42</xdr:row>
      <xdr:rowOff>1038735</xdr:rowOff>
    </xdr:to>
    <xdr:pic>
      <xdr:nvPicPr>
        <xdr:cNvPr id="82" name="Imagen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49"/>
        <a:stretch>
          <a:fillRect/>
        </a:stretch>
      </xdr:blipFill>
      <xdr:spPr>
        <a:xfrm>
          <a:off x="12477750" y="56536166"/>
          <a:ext cx="819150" cy="615402"/>
        </a:xfrm>
        <a:prstGeom prst="rect">
          <a:avLst/>
        </a:prstGeom>
      </xdr:spPr>
    </xdr:pic>
    <xdr:clientData/>
  </xdr:twoCellAnchor>
  <xdr:twoCellAnchor editAs="oneCell">
    <xdr:from>
      <xdr:col>36</xdr:col>
      <xdr:colOff>677334</xdr:colOff>
      <xdr:row>43</xdr:row>
      <xdr:rowOff>201083</xdr:rowOff>
    </xdr:from>
    <xdr:to>
      <xdr:col>36</xdr:col>
      <xdr:colOff>1347712</xdr:colOff>
      <xdr:row>43</xdr:row>
      <xdr:rowOff>1093277</xdr:rowOff>
    </xdr:to>
    <xdr:pic>
      <xdr:nvPicPr>
        <xdr:cNvPr id="83" name="Imagen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50"/>
        <a:stretch>
          <a:fillRect/>
        </a:stretch>
      </xdr:blipFill>
      <xdr:spPr>
        <a:xfrm>
          <a:off x="12424834" y="57605083"/>
          <a:ext cx="670378" cy="892194"/>
        </a:xfrm>
        <a:prstGeom prst="rect">
          <a:avLst/>
        </a:prstGeom>
      </xdr:spPr>
    </xdr:pic>
    <xdr:clientData/>
  </xdr:twoCellAnchor>
  <xdr:twoCellAnchor editAs="oneCell">
    <xdr:from>
      <xdr:col>36</xdr:col>
      <xdr:colOff>582084</xdr:colOff>
      <xdr:row>48</xdr:row>
      <xdr:rowOff>328084</xdr:rowOff>
    </xdr:from>
    <xdr:to>
      <xdr:col>36</xdr:col>
      <xdr:colOff>1420284</xdr:colOff>
      <xdr:row>48</xdr:row>
      <xdr:rowOff>955889</xdr:rowOff>
    </xdr:to>
    <xdr:pic>
      <xdr:nvPicPr>
        <xdr:cNvPr id="84" name="Imagen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51"/>
        <a:stretch>
          <a:fillRect/>
        </a:stretch>
      </xdr:blipFill>
      <xdr:spPr>
        <a:xfrm>
          <a:off x="12329584" y="66473917"/>
          <a:ext cx="838200" cy="627805"/>
        </a:xfrm>
        <a:prstGeom prst="rect">
          <a:avLst/>
        </a:prstGeom>
      </xdr:spPr>
    </xdr:pic>
    <xdr:clientData/>
  </xdr:twoCellAnchor>
  <xdr:twoCellAnchor editAs="oneCell">
    <xdr:from>
      <xdr:col>36</xdr:col>
      <xdr:colOff>624417</xdr:colOff>
      <xdr:row>49</xdr:row>
      <xdr:rowOff>275168</xdr:rowOff>
    </xdr:from>
    <xdr:to>
      <xdr:col>36</xdr:col>
      <xdr:colOff>1453093</xdr:colOff>
      <xdr:row>49</xdr:row>
      <xdr:rowOff>894179</xdr:rowOff>
    </xdr:to>
    <xdr:pic>
      <xdr:nvPicPr>
        <xdr:cNvPr id="85" name="Imagen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52"/>
        <a:stretch>
          <a:fillRect/>
        </a:stretch>
      </xdr:blipFill>
      <xdr:spPr>
        <a:xfrm>
          <a:off x="30194250" y="68802251"/>
          <a:ext cx="828676" cy="619011"/>
        </a:xfrm>
        <a:prstGeom prst="rect">
          <a:avLst/>
        </a:prstGeom>
      </xdr:spPr>
    </xdr:pic>
    <xdr:clientData/>
  </xdr:twoCellAnchor>
  <xdr:twoCellAnchor editAs="oneCell">
    <xdr:from>
      <xdr:col>36</xdr:col>
      <xdr:colOff>709083</xdr:colOff>
      <xdr:row>56</xdr:row>
      <xdr:rowOff>338667</xdr:rowOff>
    </xdr:from>
    <xdr:to>
      <xdr:col>36</xdr:col>
      <xdr:colOff>1480608</xdr:colOff>
      <xdr:row>56</xdr:row>
      <xdr:rowOff>970439</xdr:rowOff>
    </xdr:to>
    <xdr:pic>
      <xdr:nvPicPr>
        <xdr:cNvPr id="86" name="Imagen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53"/>
        <a:stretch>
          <a:fillRect/>
        </a:stretch>
      </xdr:blipFill>
      <xdr:spPr>
        <a:xfrm>
          <a:off x="12456583" y="79861834"/>
          <a:ext cx="771525" cy="631772"/>
        </a:xfrm>
        <a:prstGeom prst="rect">
          <a:avLst/>
        </a:prstGeom>
      </xdr:spPr>
    </xdr:pic>
    <xdr:clientData/>
  </xdr:twoCellAnchor>
  <xdr:twoCellAnchor editAs="oneCell">
    <xdr:from>
      <xdr:col>36</xdr:col>
      <xdr:colOff>582084</xdr:colOff>
      <xdr:row>57</xdr:row>
      <xdr:rowOff>349249</xdr:rowOff>
    </xdr:from>
    <xdr:to>
      <xdr:col>36</xdr:col>
      <xdr:colOff>1487929</xdr:colOff>
      <xdr:row>57</xdr:row>
      <xdr:rowOff>1027758</xdr:rowOff>
    </xdr:to>
    <xdr:pic>
      <xdr:nvPicPr>
        <xdr:cNvPr id="87" name="Imagen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54"/>
        <a:stretch>
          <a:fillRect/>
        </a:stretch>
      </xdr:blipFill>
      <xdr:spPr>
        <a:xfrm>
          <a:off x="12329584" y="81163582"/>
          <a:ext cx="905845" cy="678509"/>
        </a:xfrm>
        <a:prstGeom prst="rect">
          <a:avLst/>
        </a:prstGeom>
      </xdr:spPr>
    </xdr:pic>
    <xdr:clientData/>
  </xdr:twoCellAnchor>
  <xdr:twoCellAnchor editAs="oneCell">
    <xdr:from>
      <xdr:col>36</xdr:col>
      <xdr:colOff>603250</xdr:colOff>
      <xdr:row>58</xdr:row>
      <xdr:rowOff>370417</xdr:rowOff>
    </xdr:from>
    <xdr:to>
      <xdr:col>36</xdr:col>
      <xdr:colOff>1412875</xdr:colOff>
      <xdr:row>58</xdr:row>
      <xdr:rowOff>870255</xdr:rowOff>
    </xdr:to>
    <xdr:pic>
      <xdr:nvPicPr>
        <xdr:cNvPr id="88" name="Imagen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55"/>
        <a:stretch>
          <a:fillRect/>
        </a:stretch>
      </xdr:blipFill>
      <xdr:spPr>
        <a:xfrm>
          <a:off x="12350750" y="82475917"/>
          <a:ext cx="809625" cy="499838"/>
        </a:xfrm>
        <a:prstGeom prst="rect">
          <a:avLst/>
        </a:prstGeom>
      </xdr:spPr>
    </xdr:pic>
    <xdr:clientData/>
  </xdr:twoCellAnchor>
  <xdr:twoCellAnchor editAs="oneCell">
    <xdr:from>
      <xdr:col>36</xdr:col>
      <xdr:colOff>603250</xdr:colOff>
      <xdr:row>59</xdr:row>
      <xdr:rowOff>254000</xdr:rowOff>
    </xdr:from>
    <xdr:to>
      <xdr:col>36</xdr:col>
      <xdr:colOff>1431905</xdr:colOff>
      <xdr:row>59</xdr:row>
      <xdr:rowOff>846666</xdr:rowOff>
    </xdr:to>
    <xdr:pic>
      <xdr:nvPicPr>
        <xdr:cNvPr id="89" name="Imagen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56"/>
        <a:stretch>
          <a:fillRect/>
        </a:stretch>
      </xdr:blipFill>
      <xdr:spPr>
        <a:xfrm>
          <a:off x="12350750" y="83650667"/>
          <a:ext cx="828655" cy="592666"/>
        </a:xfrm>
        <a:prstGeom prst="rect">
          <a:avLst/>
        </a:prstGeom>
      </xdr:spPr>
    </xdr:pic>
    <xdr:clientData/>
  </xdr:twoCellAnchor>
  <xdr:twoCellAnchor editAs="oneCell">
    <xdr:from>
      <xdr:col>36</xdr:col>
      <xdr:colOff>476250</xdr:colOff>
      <xdr:row>68</xdr:row>
      <xdr:rowOff>296334</xdr:rowOff>
    </xdr:from>
    <xdr:to>
      <xdr:col>36</xdr:col>
      <xdr:colOff>1366343</xdr:colOff>
      <xdr:row>68</xdr:row>
      <xdr:rowOff>960856</xdr:rowOff>
    </xdr:to>
    <xdr:pic>
      <xdr:nvPicPr>
        <xdr:cNvPr id="90" name="Imagen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57"/>
        <a:stretch>
          <a:fillRect/>
        </a:stretch>
      </xdr:blipFill>
      <xdr:spPr>
        <a:xfrm>
          <a:off x="12223750" y="99631501"/>
          <a:ext cx="890093" cy="664522"/>
        </a:xfrm>
        <a:prstGeom prst="rect">
          <a:avLst/>
        </a:prstGeom>
      </xdr:spPr>
    </xdr:pic>
    <xdr:clientData/>
  </xdr:twoCellAnchor>
  <xdr:twoCellAnchor editAs="oneCell">
    <xdr:from>
      <xdr:col>36</xdr:col>
      <xdr:colOff>635000</xdr:colOff>
      <xdr:row>69</xdr:row>
      <xdr:rowOff>382701</xdr:rowOff>
    </xdr:from>
    <xdr:to>
      <xdr:col>36</xdr:col>
      <xdr:colOff>1418167</xdr:colOff>
      <xdr:row>69</xdr:row>
      <xdr:rowOff>972493</xdr:rowOff>
    </xdr:to>
    <xdr:pic>
      <xdr:nvPicPr>
        <xdr:cNvPr id="91" name="Imagen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58"/>
        <a:stretch>
          <a:fillRect/>
        </a:stretch>
      </xdr:blipFill>
      <xdr:spPr>
        <a:xfrm>
          <a:off x="12382500" y="101009034"/>
          <a:ext cx="783167" cy="589792"/>
        </a:xfrm>
        <a:prstGeom prst="rect">
          <a:avLst/>
        </a:prstGeom>
      </xdr:spPr>
    </xdr:pic>
    <xdr:clientData/>
  </xdr:twoCellAnchor>
  <xdr:twoCellAnchor editAs="oneCell">
    <xdr:from>
      <xdr:col>36</xdr:col>
      <xdr:colOff>465666</xdr:colOff>
      <xdr:row>76</xdr:row>
      <xdr:rowOff>370417</xdr:rowOff>
    </xdr:from>
    <xdr:to>
      <xdr:col>36</xdr:col>
      <xdr:colOff>1331760</xdr:colOff>
      <xdr:row>76</xdr:row>
      <xdr:rowOff>1021403</xdr:rowOff>
    </xdr:to>
    <xdr:pic>
      <xdr:nvPicPr>
        <xdr:cNvPr id="92" name="Imagen 91">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59"/>
        <a:stretch>
          <a:fillRect/>
        </a:stretch>
      </xdr:blipFill>
      <xdr:spPr>
        <a:xfrm>
          <a:off x="12213166" y="111844667"/>
          <a:ext cx="866094" cy="650986"/>
        </a:xfrm>
        <a:prstGeom prst="rect">
          <a:avLst/>
        </a:prstGeom>
      </xdr:spPr>
    </xdr:pic>
    <xdr:clientData/>
  </xdr:twoCellAnchor>
  <xdr:twoCellAnchor editAs="oneCell">
    <xdr:from>
      <xdr:col>36</xdr:col>
      <xdr:colOff>656166</xdr:colOff>
      <xdr:row>77</xdr:row>
      <xdr:rowOff>338666</xdr:rowOff>
    </xdr:from>
    <xdr:to>
      <xdr:col>36</xdr:col>
      <xdr:colOff>1503891</xdr:colOff>
      <xdr:row>77</xdr:row>
      <xdr:rowOff>974460</xdr:rowOff>
    </xdr:to>
    <xdr:pic>
      <xdr:nvPicPr>
        <xdr:cNvPr id="93" name="Imagen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60"/>
        <a:stretch>
          <a:fillRect/>
        </a:stretch>
      </xdr:blipFill>
      <xdr:spPr>
        <a:xfrm>
          <a:off x="12403666" y="113104083"/>
          <a:ext cx="847725" cy="635794"/>
        </a:xfrm>
        <a:prstGeom prst="rect">
          <a:avLst/>
        </a:prstGeom>
      </xdr:spPr>
    </xdr:pic>
    <xdr:clientData/>
  </xdr:twoCellAnchor>
  <xdr:twoCellAnchor editAs="oneCell">
    <xdr:from>
      <xdr:col>36</xdr:col>
      <xdr:colOff>709083</xdr:colOff>
      <xdr:row>79</xdr:row>
      <xdr:rowOff>349250</xdr:rowOff>
    </xdr:from>
    <xdr:to>
      <xdr:col>36</xdr:col>
      <xdr:colOff>1548536</xdr:colOff>
      <xdr:row>79</xdr:row>
      <xdr:rowOff>978839</xdr:rowOff>
    </xdr:to>
    <xdr:pic>
      <xdr:nvPicPr>
        <xdr:cNvPr id="94" name="Imagen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61"/>
        <a:stretch>
          <a:fillRect/>
        </a:stretch>
      </xdr:blipFill>
      <xdr:spPr>
        <a:xfrm>
          <a:off x="12456583" y="115982750"/>
          <a:ext cx="839453" cy="629589"/>
        </a:xfrm>
        <a:prstGeom prst="rect">
          <a:avLst/>
        </a:prstGeom>
      </xdr:spPr>
    </xdr:pic>
    <xdr:clientData/>
  </xdr:twoCellAnchor>
  <xdr:twoCellAnchor editAs="oneCell">
    <xdr:from>
      <xdr:col>36</xdr:col>
      <xdr:colOff>658990</xdr:colOff>
      <xdr:row>20</xdr:row>
      <xdr:rowOff>275167</xdr:rowOff>
    </xdr:from>
    <xdr:to>
      <xdr:col>36</xdr:col>
      <xdr:colOff>1608666</xdr:colOff>
      <xdr:row>20</xdr:row>
      <xdr:rowOff>912285</xdr:rowOff>
    </xdr:to>
    <xdr:pic>
      <xdr:nvPicPr>
        <xdr:cNvPr id="98" name="Imagen 97">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rot="10800000" flipH="1" flipV="1">
          <a:off x="30228823" y="23960667"/>
          <a:ext cx="949676" cy="637118"/>
        </a:xfrm>
        <a:prstGeom prst="rect">
          <a:avLst/>
        </a:prstGeom>
      </xdr:spPr>
    </xdr:pic>
    <xdr:clientData/>
  </xdr:twoCellAnchor>
  <xdr:twoCellAnchor editAs="oneCell">
    <xdr:from>
      <xdr:col>36</xdr:col>
      <xdr:colOff>656167</xdr:colOff>
      <xdr:row>17</xdr:row>
      <xdr:rowOff>222750</xdr:rowOff>
    </xdr:from>
    <xdr:to>
      <xdr:col>36</xdr:col>
      <xdr:colOff>1418167</xdr:colOff>
      <xdr:row>17</xdr:row>
      <xdr:rowOff>794250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12403667" y="18172083"/>
          <a:ext cx="762000" cy="571500"/>
        </a:xfrm>
        <a:prstGeom prst="rect">
          <a:avLst/>
        </a:prstGeom>
      </xdr:spPr>
    </xdr:pic>
    <xdr:clientData/>
  </xdr:twoCellAnchor>
  <xdr:twoCellAnchor editAs="oneCell">
    <xdr:from>
      <xdr:col>36</xdr:col>
      <xdr:colOff>285750</xdr:colOff>
      <xdr:row>22</xdr:row>
      <xdr:rowOff>445000</xdr:rowOff>
    </xdr:from>
    <xdr:to>
      <xdr:col>36</xdr:col>
      <xdr:colOff>1598083</xdr:colOff>
      <xdr:row>22</xdr:row>
      <xdr:rowOff>1429250</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2033250" y="25061833"/>
          <a:ext cx="1312333" cy="984250"/>
        </a:xfrm>
        <a:prstGeom prst="rect">
          <a:avLst/>
        </a:prstGeom>
      </xdr:spPr>
    </xdr:pic>
    <xdr:clientData/>
  </xdr:twoCellAnchor>
  <xdr:twoCellAnchor editAs="oneCell">
    <xdr:from>
      <xdr:col>36</xdr:col>
      <xdr:colOff>306916</xdr:colOff>
      <xdr:row>23</xdr:row>
      <xdr:rowOff>201083</xdr:rowOff>
    </xdr:from>
    <xdr:to>
      <xdr:col>36</xdr:col>
      <xdr:colOff>1746916</xdr:colOff>
      <xdr:row>23</xdr:row>
      <xdr:rowOff>1281083</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2054416" y="26680583"/>
          <a:ext cx="1440000" cy="1080000"/>
        </a:xfrm>
        <a:prstGeom prst="rect">
          <a:avLst/>
        </a:prstGeom>
      </xdr:spPr>
    </xdr:pic>
    <xdr:clientData/>
  </xdr:twoCellAnchor>
  <xdr:twoCellAnchor editAs="oneCell">
    <xdr:from>
      <xdr:col>36</xdr:col>
      <xdr:colOff>317500</xdr:colOff>
      <xdr:row>21</xdr:row>
      <xdr:rowOff>328083</xdr:rowOff>
    </xdr:from>
    <xdr:to>
      <xdr:col>36</xdr:col>
      <xdr:colOff>1757500</xdr:colOff>
      <xdr:row>21</xdr:row>
      <xdr:rowOff>1408083</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12065000" y="23082250"/>
          <a:ext cx="1440000" cy="1080000"/>
        </a:xfrm>
        <a:prstGeom prst="rect">
          <a:avLst/>
        </a:prstGeom>
      </xdr:spPr>
    </xdr:pic>
    <xdr:clientData/>
  </xdr:twoCellAnchor>
  <xdr:twoCellAnchor editAs="oneCell">
    <xdr:from>
      <xdr:col>36</xdr:col>
      <xdr:colOff>391583</xdr:colOff>
      <xdr:row>32</xdr:row>
      <xdr:rowOff>349250</xdr:rowOff>
    </xdr:from>
    <xdr:to>
      <xdr:col>36</xdr:col>
      <xdr:colOff>1831583</xdr:colOff>
      <xdr:row>32</xdr:row>
      <xdr:rowOff>1429250</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2139083" y="41158583"/>
          <a:ext cx="1440000" cy="1080000"/>
        </a:xfrm>
        <a:prstGeom prst="rect">
          <a:avLst/>
        </a:prstGeom>
      </xdr:spPr>
    </xdr:pic>
    <xdr:clientData/>
  </xdr:twoCellAnchor>
  <xdr:twoCellAnchor editAs="oneCell">
    <xdr:from>
      <xdr:col>36</xdr:col>
      <xdr:colOff>306916</xdr:colOff>
      <xdr:row>32</xdr:row>
      <xdr:rowOff>1714501</xdr:rowOff>
    </xdr:from>
    <xdr:to>
      <xdr:col>36</xdr:col>
      <xdr:colOff>1746916</xdr:colOff>
      <xdr:row>33</xdr:row>
      <xdr:rowOff>1027085</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2054416" y="42523834"/>
          <a:ext cx="1440000" cy="1080000"/>
        </a:xfrm>
        <a:prstGeom prst="rect">
          <a:avLst/>
        </a:prstGeom>
      </xdr:spPr>
    </xdr:pic>
    <xdr:clientData/>
  </xdr:twoCellAnchor>
  <xdr:twoCellAnchor editAs="oneCell">
    <xdr:from>
      <xdr:col>36</xdr:col>
      <xdr:colOff>285750</xdr:colOff>
      <xdr:row>34</xdr:row>
      <xdr:rowOff>306917</xdr:rowOff>
    </xdr:from>
    <xdr:to>
      <xdr:col>36</xdr:col>
      <xdr:colOff>1725750</xdr:colOff>
      <xdr:row>34</xdr:row>
      <xdr:rowOff>1386917</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12033250" y="44079584"/>
          <a:ext cx="1440000" cy="1080000"/>
        </a:xfrm>
        <a:prstGeom prst="rect">
          <a:avLst/>
        </a:prstGeom>
      </xdr:spPr>
    </xdr:pic>
    <xdr:clientData/>
  </xdr:twoCellAnchor>
  <xdr:twoCellAnchor editAs="oneCell">
    <xdr:from>
      <xdr:col>36</xdr:col>
      <xdr:colOff>275167</xdr:colOff>
      <xdr:row>52</xdr:row>
      <xdr:rowOff>306917</xdr:rowOff>
    </xdr:from>
    <xdr:to>
      <xdr:col>36</xdr:col>
      <xdr:colOff>1715167</xdr:colOff>
      <xdr:row>52</xdr:row>
      <xdr:rowOff>1386917</xdr:rowOff>
    </xdr:to>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12022667" y="70622584"/>
          <a:ext cx="1440000" cy="1080000"/>
        </a:xfrm>
        <a:prstGeom prst="rect">
          <a:avLst/>
        </a:prstGeom>
      </xdr:spPr>
    </xdr:pic>
    <xdr:clientData/>
  </xdr:twoCellAnchor>
  <xdr:twoCellAnchor editAs="oneCell">
    <xdr:from>
      <xdr:col>36</xdr:col>
      <xdr:colOff>243417</xdr:colOff>
      <xdr:row>80</xdr:row>
      <xdr:rowOff>306916</xdr:rowOff>
    </xdr:from>
    <xdr:to>
      <xdr:col>36</xdr:col>
      <xdr:colOff>1683417</xdr:colOff>
      <xdr:row>80</xdr:row>
      <xdr:rowOff>1386916</xdr:rowOff>
    </xdr:to>
    <xdr:pic>
      <xdr:nvPicPr>
        <xdr:cNvPr id="25" name="Imagen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11990917" y="115220749"/>
          <a:ext cx="1440000" cy="1080000"/>
        </a:xfrm>
        <a:prstGeom prst="rect">
          <a:avLst/>
        </a:prstGeom>
      </xdr:spPr>
    </xdr:pic>
    <xdr:clientData/>
  </xdr:twoCellAnchor>
  <xdr:twoCellAnchor editAs="oneCell">
    <xdr:from>
      <xdr:col>36</xdr:col>
      <xdr:colOff>317500</xdr:colOff>
      <xdr:row>51</xdr:row>
      <xdr:rowOff>264583</xdr:rowOff>
    </xdr:from>
    <xdr:to>
      <xdr:col>36</xdr:col>
      <xdr:colOff>1757500</xdr:colOff>
      <xdr:row>51</xdr:row>
      <xdr:rowOff>1344583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12065000" y="68781083"/>
          <a:ext cx="1440000" cy="1080000"/>
        </a:xfrm>
        <a:prstGeom prst="rect">
          <a:avLst/>
        </a:prstGeom>
      </xdr:spPr>
    </xdr:pic>
    <xdr:clientData/>
  </xdr:twoCellAnchor>
  <xdr:twoCellAnchor editAs="oneCell">
    <xdr:from>
      <xdr:col>36</xdr:col>
      <xdr:colOff>486833</xdr:colOff>
      <xdr:row>4</xdr:row>
      <xdr:rowOff>296334</xdr:rowOff>
    </xdr:from>
    <xdr:to>
      <xdr:col>36</xdr:col>
      <xdr:colOff>1480567</xdr:colOff>
      <xdr:row>4</xdr:row>
      <xdr:rowOff>1046207</xdr:rowOff>
    </xdr:to>
    <xdr:pic>
      <xdr:nvPicPr>
        <xdr:cNvPr id="27" name="26 Imagen">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73"/>
        <a:stretch>
          <a:fillRect/>
        </a:stretch>
      </xdr:blipFill>
      <xdr:spPr>
        <a:xfrm>
          <a:off x="30056666" y="2656417"/>
          <a:ext cx="993734" cy="749873"/>
        </a:xfrm>
        <a:prstGeom prst="rect">
          <a:avLst/>
        </a:prstGeom>
      </xdr:spPr>
    </xdr:pic>
    <xdr:clientData/>
  </xdr:twoCellAnchor>
  <xdr:twoCellAnchor editAs="oneCell">
    <xdr:from>
      <xdr:col>36</xdr:col>
      <xdr:colOff>392641</xdr:colOff>
      <xdr:row>81</xdr:row>
      <xdr:rowOff>391582</xdr:rowOff>
    </xdr:from>
    <xdr:to>
      <xdr:col>36</xdr:col>
      <xdr:colOff>1663245</xdr:colOff>
      <xdr:row>81</xdr:row>
      <xdr:rowOff>1333499</xdr:rowOff>
    </xdr:to>
    <xdr:pic>
      <xdr:nvPicPr>
        <xdr:cNvPr id="29" name="28 Imagen">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74"/>
        <a:stretch>
          <a:fillRect/>
        </a:stretch>
      </xdr:blipFill>
      <xdr:spPr>
        <a:xfrm>
          <a:off x="29962474" y="121740082"/>
          <a:ext cx="1270604" cy="941917"/>
        </a:xfrm>
        <a:prstGeom prst="rect">
          <a:avLst/>
        </a:prstGeom>
      </xdr:spPr>
    </xdr:pic>
    <xdr:clientData/>
  </xdr:twoCellAnchor>
  <xdr:twoCellAnchor editAs="oneCell">
    <xdr:from>
      <xdr:col>36</xdr:col>
      <xdr:colOff>582084</xdr:colOff>
      <xdr:row>83</xdr:row>
      <xdr:rowOff>201083</xdr:rowOff>
    </xdr:from>
    <xdr:to>
      <xdr:col>36</xdr:col>
      <xdr:colOff>1423405</xdr:colOff>
      <xdr:row>83</xdr:row>
      <xdr:rowOff>1322844</xdr:rowOff>
    </xdr:to>
    <xdr:pic>
      <xdr:nvPicPr>
        <xdr:cNvPr id="31" name="30 Imagen">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75"/>
        <a:stretch>
          <a:fillRect/>
        </a:stretch>
      </xdr:blipFill>
      <xdr:spPr>
        <a:xfrm>
          <a:off x="30151917" y="125317250"/>
          <a:ext cx="841321" cy="1121761"/>
        </a:xfrm>
        <a:prstGeom prst="rect">
          <a:avLst/>
        </a:prstGeom>
      </xdr:spPr>
    </xdr:pic>
    <xdr:clientData/>
  </xdr:twoCellAnchor>
  <xdr:twoCellAnchor editAs="oneCell">
    <xdr:from>
      <xdr:col>36</xdr:col>
      <xdr:colOff>656167</xdr:colOff>
      <xdr:row>10</xdr:row>
      <xdr:rowOff>201083</xdr:rowOff>
    </xdr:from>
    <xdr:to>
      <xdr:col>36</xdr:col>
      <xdr:colOff>1565096</xdr:colOff>
      <xdr:row>10</xdr:row>
      <xdr:rowOff>880733</xdr:rowOff>
    </xdr:to>
    <xdr:pic>
      <xdr:nvPicPr>
        <xdr:cNvPr id="38" name="37 Imagen">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76"/>
        <a:stretch>
          <a:fillRect/>
        </a:stretch>
      </xdr:blipFill>
      <xdr:spPr>
        <a:xfrm>
          <a:off x="30226000" y="11165416"/>
          <a:ext cx="908929" cy="679650"/>
        </a:xfrm>
        <a:prstGeom prst="rect">
          <a:avLst/>
        </a:prstGeom>
      </xdr:spPr>
    </xdr:pic>
    <xdr:clientData/>
  </xdr:twoCellAnchor>
  <xdr:twoCellAnchor editAs="oneCell">
    <xdr:from>
      <xdr:col>36</xdr:col>
      <xdr:colOff>317500</xdr:colOff>
      <xdr:row>9</xdr:row>
      <xdr:rowOff>391583</xdr:rowOff>
    </xdr:from>
    <xdr:to>
      <xdr:col>36</xdr:col>
      <xdr:colOff>1707508</xdr:colOff>
      <xdr:row>9</xdr:row>
      <xdr:rowOff>1434089</xdr:rowOff>
    </xdr:to>
    <xdr:pic>
      <xdr:nvPicPr>
        <xdr:cNvPr id="61" name="60 Imagen">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77"/>
        <a:stretch>
          <a:fillRect/>
        </a:stretch>
      </xdr:blipFill>
      <xdr:spPr>
        <a:xfrm>
          <a:off x="29887333" y="9662583"/>
          <a:ext cx="1390008" cy="1042506"/>
        </a:xfrm>
        <a:prstGeom prst="rect">
          <a:avLst/>
        </a:prstGeom>
      </xdr:spPr>
    </xdr:pic>
    <xdr:clientData/>
  </xdr:twoCellAnchor>
  <xdr:twoCellAnchor editAs="oneCell">
    <xdr:from>
      <xdr:col>36</xdr:col>
      <xdr:colOff>497416</xdr:colOff>
      <xdr:row>11</xdr:row>
      <xdr:rowOff>105834</xdr:rowOff>
    </xdr:from>
    <xdr:to>
      <xdr:col>36</xdr:col>
      <xdr:colOff>1474679</xdr:colOff>
      <xdr:row>11</xdr:row>
      <xdr:rowOff>838781</xdr:rowOff>
    </xdr:to>
    <xdr:pic>
      <xdr:nvPicPr>
        <xdr:cNvPr id="63" name="62 Imagen">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77"/>
        <a:stretch>
          <a:fillRect/>
        </a:stretch>
      </xdr:blipFill>
      <xdr:spPr>
        <a:xfrm>
          <a:off x="30067249" y="12012084"/>
          <a:ext cx="977263" cy="732947"/>
        </a:xfrm>
        <a:prstGeom prst="rect">
          <a:avLst/>
        </a:prstGeom>
      </xdr:spPr>
    </xdr:pic>
    <xdr:clientData/>
  </xdr:twoCellAnchor>
  <xdr:twoCellAnchor editAs="oneCell">
    <xdr:from>
      <xdr:col>36</xdr:col>
      <xdr:colOff>529167</xdr:colOff>
      <xdr:row>54</xdr:row>
      <xdr:rowOff>275167</xdr:rowOff>
    </xdr:from>
    <xdr:to>
      <xdr:col>36</xdr:col>
      <xdr:colOff>1443646</xdr:colOff>
      <xdr:row>54</xdr:row>
      <xdr:rowOff>1262805</xdr:rowOff>
    </xdr:to>
    <xdr:pic>
      <xdr:nvPicPr>
        <xdr:cNvPr id="65" name="64 Imagen">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78"/>
        <a:stretch>
          <a:fillRect/>
        </a:stretch>
      </xdr:blipFill>
      <xdr:spPr>
        <a:xfrm>
          <a:off x="30099000" y="77512334"/>
          <a:ext cx="914479" cy="987638"/>
        </a:xfrm>
        <a:prstGeom prst="rect">
          <a:avLst/>
        </a:prstGeom>
      </xdr:spPr>
    </xdr:pic>
    <xdr:clientData/>
  </xdr:twoCellAnchor>
  <xdr:twoCellAnchor editAs="oneCell">
    <xdr:from>
      <xdr:col>36</xdr:col>
      <xdr:colOff>465667</xdr:colOff>
      <xdr:row>73</xdr:row>
      <xdr:rowOff>423334</xdr:rowOff>
    </xdr:from>
    <xdr:to>
      <xdr:col>36</xdr:col>
      <xdr:colOff>1648394</xdr:colOff>
      <xdr:row>73</xdr:row>
      <xdr:rowOff>1307331</xdr:rowOff>
    </xdr:to>
    <xdr:pic>
      <xdr:nvPicPr>
        <xdr:cNvPr id="99" name="98 Imagen">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79"/>
        <a:stretch>
          <a:fillRect/>
        </a:stretch>
      </xdr:blipFill>
      <xdr:spPr>
        <a:xfrm>
          <a:off x="30035500" y="109452834"/>
          <a:ext cx="1182727" cy="883997"/>
        </a:xfrm>
        <a:prstGeom prst="rect">
          <a:avLst/>
        </a:prstGeom>
      </xdr:spPr>
    </xdr:pic>
    <xdr:clientData/>
  </xdr:twoCellAnchor>
  <xdr:twoCellAnchor editAs="oneCell">
    <xdr:from>
      <xdr:col>36</xdr:col>
      <xdr:colOff>529167</xdr:colOff>
      <xdr:row>37</xdr:row>
      <xdr:rowOff>179917</xdr:rowOff>
    </xdr:from>
    <xdr:to>
      <xdr:col>36</xdr:col>
      <xdr:colOff>1541191</xdr:colOff>
      <xdr:row>37</xdr:row>
      <xdr:rowOff>935887</xdr:rowOff>
    </xdr:to>
    <xdr:pic>
      <xdr:nvPicPr>
        <xdr:cNvPr id="101" name="100 Imagen">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80"/>
        <a:stretch>
          <a:fillRect/>
        </a:stretch>
      </xdr:blipFill>
      <xdr:spPr>
        <a:xfrm>
          <a:off x="30099000" y="50852917"/>
          <a:ext cx="1012024" cy="755970"/>
        </a:xfrm>
        <a:prstGeom prst="rect">
          <a:avLst/>
        </a:prstGeom>
      </xdr:spPr>
    </xdr:pic>
    <xdr:clientData/>
  </xdr:twoCellAnchor>
  <xdr:twoCellAnchor editAs="oneCell">
    <xdr:from>
      <xdr:col>36</xdr:col>
      <xdr:colOff>488476</xdr:colOff>
      <xdr:row>74</xdr:row>
      <xdr:rowOff>359834</xdr:rowOff>
    </xdr:from>
    <xdr:to>
      <xdr:col>36</xdr:col>
      <xdr:colOff>1617364</xdr:colOff>
      <xdr:row>74</xdr:row>
      <xdr:rowOff>1206500</xdr:rowOff>
    </xdr:to>
    <xdr:pic>
      <xdr:nvPicPr>
        <xdr:cNvPr id="103" name="102 Imagen">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81"/>
        <a:stretch>
          <a:fillRect/>
        </a:stretch>
      </xdr:blipFill>
      <xdr:spPr>
        <a:xfrm flipH="1">
          <a:off x="30058309" y="111114417"/>
          <a:ext cx="1128888" cy="846666"/>
        </a:xfrm>
        <a:prstGeom prst="rect">
          <a:avLst/>
        </a:prstGeom>
      </xdr:spPr>
    </xdr:pic>
    <xdr:clientData/>
  </xdr:twoCellAnchor>
  <xdr:twoCellAnchor editAs="oneCell">
    <xdr:from>
      <xdr:col>36</xdr:col>
      <xdr:colOff>285750</xdr:colOff>
      <xdr:row>75</xdr:row>
      <xdr:rowOff>127006</xdr:rowOff>
    </xdr:from>
    <xdr:to>
      <xdr:col>36</xdr:col>
      <xdr:colOff>1535538</xdr:colOff>
      <xdr:row>75</xdr:row>
      <xdr:rowOff>1059775</xdr:rowOff>
    </xdr:to>
    <xdr:pic>
      <xdr:nvPicPr>
        <xdr:cNvPr id="105" name="104 Imagen">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82"/>
        <a:stretch>
          <a:fillRect/>
        </a:stretch>
      </xdr:blipFill>
      <xdr:spPr>
        <a:xfrm>
          <a:off x="29855583" y="112606673"/>
          <a:ext cx="1249788" cy="93276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94"/>
  <sheetViews>
    <sheetView tabSelected="1" view="pageBreakPreview" topLeftCell="B1" zoomScale="90" zoomScaleNormal="100" zoomScaleSheetLayoutView="90" workbookViewId="0">
      <pane ySplit="4" topLeftCell="A84" activePane="bottomLeft" state="frozen"/>
      <selection pane="bottomLeft" activeCell="C5" sqref="C5:C84"/>
    </sheetView>
  </sheetViews>
  <sheetFormatPr baseColWidth="10" defaultRowHeight="11.25" x14ac:dyDescent="0.25"/>
  <cols>
    <col min="1" max="1" width="18.42578125" style="50" hidden="1" customWidth="1"/>
    <col min="2" max="2" width="15.7109375" style="50" bestFit="1" customWidth="1"/>
    <col min="3" max="3" width="36" style="50" bestFit="1" customWidth="1"/>
    <col min="4" max="4" width="11.42578125" style="67"/>
    <col min="5" max="5" width="15" style="50" customWidth="1"/>
    <col min="6" max="6" width="25.140625" style="50" customWidth="1"/>
    <col min="7" max="7" width="20.140625" style="50" customWidth="1"/>
    <col min="8" max="8" width="11.42578125" style="50"/>
    <col min="9" max="9" width="0" style="50" hidden="1" customWidth="1"/>
    <col min="10" max="10" width="11.42578125" style="50"/>
    <col min="11" max="36" width="11.42578125" style="50" customWidth="1"/>
    <col min="37" max="37" width="30.7109375" style="50" customWidth="1"/>
    <col min="38" max="38" width="28.5703125" style="50" customWidth="1"/>
    <col min="39" max="52" width="0" style="50" hidden="1" customWidth="1"/>
    <col min="53" max="16384" width="11.42578125" style="50"/>
  </cols>
  <sheetData>
    <row r="1" spans="1:52" ht="45.75" customHeight="1" x14ac:dyDescent="0.25">
      <c r="A1" s="1" t="s">
        <v>0</v>
      </c>
      <c r="B1" s="2"/>
      <c r="C1" s="2"/>
      <c r="D1" s="63"/>
      <c r="E1" s="2"/>
      <c r="F1" s="2"/>
      <c r="G1" s="2"/>
      <c r="H1" s="2"/>
      <c r="I1" s="2"/>
      <c r="J1" s="3"/>
      <c r="K1" s="126" t="s">
        <v>1</v>
      </c>
      <c r="L1" s="127"/>
      <c r="M1" s="127"/>
      <c r="N1" s="127"/>
      <c r="O1" s="127"/>
      <c r="P1" s="127"/>
      <c r="Q1" s="127"/>
      <c r="R1" s="127"/>
      <c r="S1" s="127"/>
      <c r="T1" s="127"/>
      <c r="U1" s="127"/>
      <c r="V1" s="127"/>
      <c r="W1" s="127"/>
      <c r="X1" s="127"/>
      <c r="Y1" s="127"/>
      <c r="Z1" s="127"/>
      <c r="AA1" s="127"/>
      <c r="AB1" s="127"/>
      <c r="AC1" s="127"/>
      <c r="AD1" s="127"/>
      <c r="AE1" s="127"/>
      <c r="AF1" s="128"/>
      <c r="AG1" s="129" t="s">
        <v>2</v>
      </c>
      <c r="AH1" s="130"/>
      <c r="AI1" s="130"/>
      <c r="AJ1" s="131"/>
      <c r="AK1" s="138"/>
      <c r="AL1" s="138"/>
      <c r="AM1" s="4"/>
      <c r="AN1" s="4"/>
      <c r="AO1" s="4"/>
      <c r="AP1" s="4"/>
      <c r="AQ1" s="4"/>
      <c r="AR1" s="4"/>
      <c r="AS1" s="4"/>
      <c r="AT1" s="4"/>
      <c r="AU1" s="4"/>
      <c r="AV1" s="4"/>
      <c r="AW1" s="4"/>
      <c r="AX1" s="4"/>
      <c r="AY1" s="4"/>
      <c r="AZ1" s="5"/>
    </row>
    <row r="2" spans="1:52" ht="21" customHeight="1" x14ac:dyDescent="0.25">
      <c r="A2" s="7"/>
      <c r="B2" s="8"/>
      <c r="C2" s="8"/>
      <c r="D2" s="65"/>
      <c r="E2" s="8"/>
      <c r="F2" s="8"/>
      <c r="G2" s="8"/>
      <c r="H2" s="8"/>
      <c r="I2" s="9"/>
      <c r="J2" s="9"/>
      <c r="K2" s="139" t="s">
        <v>3</v>
      </c>
      <c r="L2" s="139"/>
      <c r="M2" s="139"/>
      <c r="N2" s="139"/>
      <c r="O2" s="139"/>
      <c r="P2" s="139"/>
      <c r="Q2" s="139"/>
      <c r="R2" s="139"/>
      <c r="S2" s="139"/>
      <c r="T2" s="139"/>
      <c r="U2" s="139"/>
      <c r="V2" s="139" t="s">
        <v>4</v>
      </c>
      <c r="W2" s="139"/>
      <c r="X2" s="140" t="s">
        <v>5</v>
      </c>
      <c r="Y2" s="140"/>
      <c r="Z2" s="140"/>
      <c r="AA2" s="140"/>
      <c r="AB2" s="140"/>
      <c r="AC2" s="141" t="s">
        <v>6</v>
      </c>
      <c r="AD2" s="141"/>
      <c r="AE2" s="141"/>
      <c r="AF2" s="141"/>
      <c r="AG2" s="132"/>
      <c r="AH2" s="133"/>
      <c r="AI2" s="133"/>
      <c r="AJ2" s="134"/>
      <c r="AK2" s="142" t="s">
        <v>7</v>
      </c>
      <c r="AL2" s="140" t="s">
        <v>8</v>
      </c>
      <c r="AM2" s="110" t="s">
        <v>9</v>
      </c>
      <c r="AN2" s="111"/>
      <c r="AO2" s="111"/>
      <c r="AP2" s="111"/>
      <c r="AQ2" s="12"/>
      <c r="AR2" s="12"/>
      <c r="AS2" s="114" t="s">
        <v>10</v>
      </c>
      <c r="AT2" s="115"/>
      <c r="AU2" s="115"/>
      <c r="AV2" s="115"/>
      <c r="AW2" s="116"/>
      <c r="AX2" s="120" t="s">
        <v>11</v>
      </c>
      <c r="AY2" s="121"/>
      <c r="AZ2" s="122"/>
    </row>
    <row r="3" spans="1:52" ht="31.5" x14ac:dyDescent="0.25">
      <c r="A3" s="13"/>
      <c r="B3" s="14"/>
      <c r="C3" s="15"/>
      <c r="D3" s="66"/>
      <c r="E3" s="14"/>
      <c r="F3" s="14"/>
      <c r="G3" s="16"/>
      <c r="H3" s="14"/>
      <c r="I3" s="17"/>
      <c r="J3" s="17" t="s">
        <v>12</v>
      </c>
      <c r="K3" s="18">
        <v>1</v>
      </c>
      <c r="L3" s="18">
        <v>2</v>
      </c>
      <c r="M3" s="18">
        <v>3</v>
      </c>
      <c r="N3" s="18">
        <v>4</v>
      </c>
      <c r="O3" s="18">
        <v>5</v>
      </c>
      <c r="P3" s="18">
        <v>6</v>
      </c>
      <c r="Q3" s="18">
        <v>7</v>
      </c>
      <c r="R3" s="18">
        <v>8</v>
      </c>
      <c r="S3" s="18">
        <v>9</v>
      </c>
      <c r="T3" s="18">
        <v>10</v>
      </c>
      <c r="U3" s="18">
        <v>11</v>
      </c>
      <c r="V3" s="18">
        <v>1</v>
      </c>
      <c r="W3" s="18">
        <v>2</v>
      </c>
      <c r="X3" s="18">
        <v>1</v>
      </c>
      <c r="Y3" s="18">
        <v>2</v>
      </c>
      <c r="Z3" s="18">
        <v>3</v>
      </c>
      <c r="AA3" s="18">
        <v>4</v>
      </c>
      <c r="AB3" s="18">
        <v>5</v>
      </c>
      <c r="AC3" s="18">
        <v>1</v>
      </c>
      <c r="AD3" s="18">
        <v>2</v>
      </c>
      <c r="AE3" s="18">
        <v>3</v>
      </c>
      <c r="AF3" s="18">
        <v>4</v>
      </c>
      <c r="AG3" s="135"/>
      <c r="AH3" s="136"/>
      <c r="AI3" s="136"/>
      <c r="AJ3" s="137"/>
      <c r="AK3" s="143"/>
      <c r="AL3" s="140"/>
      <c r="AM3" s="112"/>
      <c r="AN3" s="113"/>
      <c r="AO3" s="113"/>
      <c r="AP3" s="113"/>
      <c r="AQ3" s="21"/>
      <c r="AR3" s="21"/>
      <c r="AS3" s="117"/>
      <c r="AT3" s="118"/>
      <c r="AU3" s="118"/>
      <c r="AV3" s="118"/>
      <c r="AW3" s="119"/>
      <c r="AX3" s="123"/>
      <c r="AY3" s="124"/>
      <c r="AZ3" s="125"/>
    </row>
    <row r="4" spans="1:52" ht="87.75" customHeight="1" thickBot="1" x14ac:dyDescent="0.3">
      <c r="A4" s="22" t="s">
        <v>13</v>
      </c>
      <c r="B4" s="23" t="s">
        <v>14</v>
      </c>
      <c r="C4" s="24" t="s">
        <v>15</v>
      </c>
      <c r="D4" s="64" t="s">
        <v>16</v>
      </c>
      <c r="E4" s="24" t="s">
        <v>17</v>
      </c>
      <c r="F4" s="24" t="s">
        <v>18</v>
      </c>
      <c r="G4" s="24" t="s">
        <v>20</v>
      </c>
      <c r="H4" s="24" t="s">
        <v>19</v>
      </c>
      <c r="I4" s="24"/>
      <c r="J4" s="24" t="s">
        <v>220</v>
      </c>
      <c r="K4" s="25" t="s">
        <v>22</v>
      </c>
      <c r="L4" s="25" t="s">
        <v>23</v>
      </c>
      <c r="M4" s="25" t="s">
        <v>24</v>
      </c>
      <c r="N4" s="25" t="s">
        <v>25</v>
      </c>
      <c r="O4" s="25" t="s">
        <v>26</v>
      </c>
      <c r="P4" s="25" t="s">
        <v>27</v>
      </c>
      <c r="Q4" s="26" t="s">
        <v>28</v>
      </c>
      <c r="R4" s="25" t="s">
        <v>29</v>
      </c>
      <c r="S4" s="25" t="s">
        <v>30</v>
      </c>
      <c r="T4" s="25" t="s">
        <v>31</v>
      </c>
      <c r="U4" s="27" t="s">
        <v>32</v>
      </c>
      <c r="V4" s="27" t="s">
        <v>33</v>
      </c>
      <c r="W4" s="27" t="s">
        <v>34</v>
      </c>
      <c r="X4" s="25" t="s">
        <v>35</v>
      </c>
      <c r="Y4" s="25" t="s">
        <v>36</v>
      </c>
      <c r="Z4" s="25" t="s">
        <v>37</v>
      </c>
      <c r="AA4" s="26" t="s">
        <v>38</v>
      </c>
      <c r="AB4" s="25" t="s">
        <v>39</v>
      </c>
      <c r="AC4" s="25" t="s">
        <v>40</v>
      </c>
      <c r="AD4" s="25" t="s">
        <v>41</v>
      </c>
      <c r="AE4" s="25" t="s">
        <v>42</v>
      </c>
      <c r="AF4" s="25" t="s">
        <v>43</v>
      </c>
      <c r="AG4" s="28" t="s">
        <v>44</v>
      </c>
      <c r="AH4" s="28" t="s">
        <v>45</v>
      </c>
      <c r="AI4" s="28" t="s">
        <v>46</v>
      </c>
      <c r="AJ4" s="28" t="s">
        <v>47</v>
      </c>
      <c r="AK4" s="143"/>
      <c r="AL4" s="144"/>
      <c r="AM4" s="31" t="s">
        <v>48</v>
      </c>
      <c r="AN4" s="31" t="s">
        <v>49</v>
      </c>
      <c r="AO4" s="31" t="s">
        <v>50</v>
      </c>
      <c r="AP4" s="31" t="s">
        <v>51</v>
      </c>
      <c r="AQ4" s="31" t="s">
        <v>52</v>
      </c>
      <c r="AR4" s="31" t="s">
        <v>53</v>
      </c>
      <c r="AS4" s="32" t="s">
        <v>54</v>
      </c>
      <c r="AT4" s="32" t="s">
        <v>55</v>
      </c>
      <c r="AU4" s="32" t="s">
        <v>56</v>
      </c>
      <c r="AV4" s="32" t="s">
        <v>57</v>
      </c>
      <c r="AW4" s="32" t="s">
        <v>58</v>
      </c>
      <c r="AX4" s="31" t="s">
        <v>59</v>
      </c>
      <c r="AY4" s="31" t="s">
        <v>60</v>
      </c>
      <c r="AZ4" s="33" t="s">
        <v>61</v>
      </c>
    </row>
    <row r="5" spans="1:52" ht="98.25" customHeight="1" x14ac:dyDescent="0.25">
      <c r="A5" s="68">
        <v>1</v>
      </c>
      <c r="B5" s="68" t="s">
        <v>62</v>
      </c>
      <c r="C5" s="69" t="s">
        <v>63</v>
      </c>
      <c r="D5" s="70">
        <v>52911245</v>
      </c>
      <c r="E5" s="68" t="s">
        <v>70</v>
      </c>
      <c r="F5" s="68" t="s">
        <v>65</v>
      </c>
      <c r="G5" s="71" t="s">
        <v>66</v>
      </c>
      <c r="H5" s="72">
        <v>43132</v>
      </c>
      <c r="I5" s="72">
        <f ca="1">TODAY()</f>
        <v>43385</v>
      </c>
      <c r="J5" s="68">
        <f ca="1">DATEDIF(H5,I5,"M")</f>
        <v>8</v>
      </c>
      <c r="K5" s="73" t="s">
        <v>68</v>
      </c>
      <c r="L5" s="73" t="s">
        <v>68</v>
      </c>
      <c r="M5" s="73" t="s">
        <v>67</v>
      </c>
      <c r="N5" s="73" t="s">
        <v>67</v>
      </c>
      <c r="O5" s="73" t="s">
        <v>67</v>
      </c>
      <c r="P5" s="73" t="s">
        <v>67</v>
      </c>
      <c r="Q5" s="73" t="s">
        <v>68</v>
      </c>
      <c r="R5" s="73" t="s">
        <v>67</v>
      </c>
      <c r="S5" s="73" t="s">
        <v>67</v>
      </c>
      <c r="T5" s="73" t="s">
        <v>68</v>
      </c>
      <c r="U5" s="73" t="s">
        <v>67</v>
      </c>
      <c r="V5" s="73" t="s">
        <v>67</v>
      </c>
      <c r="W5" s="73" t="s">
        <v>67</v>
      </c>
      <c r="X5" s="73" t="s">
        <v>67</v>
      </c>
      <c r="Y5" s="73" t="s">
        <v>67</v>
      </c>
      <c r="Z5" s="73" t="s">
        <v>68</v>
      </c>
      <c r="AA5" s="73" t="s">
        <v>67</v>
      </c>
      <c r="AB5" s="73" t="s">
        <v>68</v>
      </c>
      <c r="AC5" s="73" t="s">
        <v>68</v>
      </c>
      <c r="AD5" s="73" t="s">
        <v>68</v>
      </c>
      <c r="AE5" s="73" t="s">
        <v>68</v>
      </c>
      <c r="AF5" s="73" t="s">
        <v>68</v>
      </c>
      <c r="AG5" s="68">
        <f ca="1">COUNTIF(J5:AE5,"NO")</f>
        <v>12</v>
      </c>
      <c r="AH5" s="74">
        <f ca="1">AG5*100%/22</f>
        <v>0.54545454545454541</v>
      </c>
      <c r="AI5" s="68">
        <f ca="1">COUNTIF(J5:AE5,"SI")</f>
        <v>9</v>
      </c>
      <c r="AJ5" s="74">
        <f ca="1">AI5*100%/22</f>
        <v>0.40909090909090912</v>
      </c>
      <c r="AK5" s="71"/>
      <c r="AL5" s="71" t="s">
        <v>184</v>
      </c>
      <c r="AM5" s="34" t="s">
        <v>68</v>
      </c>
      <c r="AN5" s="34" t="s">
        <v>68</v>
      </c>
      <c r="AO5" s="34" t="s">
        <v>68</v>
      </c>
      <c r="AP5" s="34" t="s">
        <v>67</v>
      </c>
      <c r="AQ5" s="34" t="s">
        <v>67</v>
      </c>
      <c r="AR5" s="43" t="s">
        <v>68</v>
      </c>
      <c r="AS5" s="34" t="s">
        <v>67</v>
      </c>
      <c r="AT5" s="34" t="s">
        <v>67</v>
      </c>
      <c r="AU5" s="34" t="s">
        <v>67</v>
      </c>
      <c r="AV5" s="34" t="s">
        <v>68</v>
      </c>
      <c r="AW5" s="43" t="s">
        <v>68</v>
      </c>
      <c r="AX5" s="34" t="s">
        <v>67</v>
      </c>
      <c r="AY5" s="34" t="s">
        <v>67</v>
      </c>
      <c r="AZ5" s="34" t="s">
        <v>67</v>
      </c>
    </row>
    <row r="6" spans="1:52" ht="78.75" customHeight="1" thickBot="1" x14ac:dyDescent="0.3">
      <c r="A6" s="68">
        <v>2</v>
      </c>
      <c r="B6" s="68" t="s">
        <v>62</v>
      </c>
      <c r="C6" s="69" t="s">
        <v>69</v>
      </c>
      <c r="D6" s="70">
        <v>52695876</v>
      </c>
      <c r="E6" s="68" t="s">
        <v>70</v>
      </c>
      <c r="F6" s="68" t="s">
        <v>71</v>
      </c>
      <c r="G6" s="71" t="s">
        <v>66</v>
      </c>
      <c r="H6" s="72">
        <v>42709</v>
      </c>
      <c r="I6" s="72">
        <f t="shared" ref="I6:I69" ca="1" si="0">TODAY()</f>
        <v>43385</v>
      </c>
      <c r="J6" s="68">
        <f ca="1">DATEDIF(H6,I6,"M")</f>
        <v>22</v>
      </c>
      <c r="K6" s="75" t="s">
        <v>68</v>
      </c>
      <c r="L6" s="75" t="s">
        <v>68</v>
      </c>
      <c r="M6" s="75" t="s">
        <v>68</v>
      </c>
      <c r="N6" s="75" t="s">
        <v>68</v>
      </c>
      <c r="O6" s="75" t="s">
        <v>68</v>
      </c>
      <c r="P6" s="75" t="s">
        <v>67</v>
      </c>
      <c r="Q6" s="75" t="s">
        <v>68</v>
      </c>
      <c r="R6" s="75" t="s">
        <v>67</v>
      </c>
      <c r="S6" s="75" t="s">
        <v>67</v>
      </c>
      <c r="T6" s="75" t="s">
        <v>67</v>
      </c>
      <c r="U6" s="75" t="s">
        <v>68</v>
      </c>
      <c r="V6" s="75" t="s">
        <v>68</v>
      </c>
      <c r="W6" s="75" t="s">
        <v>68</v>
      </c>
      <c r="X6" s="75" t="s">
        <v>67</v>
      </c>
      <c r="Y6" s="75" t="s">
        <v>68</v>
      </c>
      <c r="Z6" s="75" t="s">
        <v>68</v>
      </c>
      <c r="AA6" s="75" t="s">
        <v>67</v>
      </c>
      <c r="AB6" s="75" t="s">
        <v>68</v>
      </c>
      <c r="AC6" s="75" t="s">
        <v>68</v>
      </c>
      <c r="AD6" s="75" t="s">
        <v>68</v>
      </c>
      <c r="AE6" s="75" t="s">
        <v>68</v>
      </c>
      <c r="AF6" s="75" t="s">
        <v>68</v>
      </c>
      <c r="AG6" s="68">
        <f t="shared" ref="AG6:AG69" ca="1" si="1">COUNTIF(J6:AE6,"NO")</f>
        <v>6</v>
      </c>
      <c r="AH6" s="74">
        <f t="shared" ref="AH6:AH69" ca="1" si="2">AG6*100%/22</f>
        <v>0.27272727272727271</v>
      </c>
      <c r="AI6" s="68">
        <f t="shared" ref="AI6:AI69" ca="1" si="3">COUNTIF(J6:AE6,"SI")</f>
        <v>15</v>
      </c>
      <c r="AJ6" s="74">
        <f t="shared" ref="AJ6:AJ69" ca="1" si="4">AI6*100%/22</f>
        <v>0.68181818181818177</v>
      </c>
      <c r="AK6" s="71"/>
      <c r="AL6" s="71" t="s">
        <v>187</v>
      </c>
      <c r="AM6" s="34" t="s">
        <v>68</v>
      </c>
      <c r="AN6" s="34" t="s">
        <v>67</v>
      </c>
      <c r="AO6" s="34" t="s">
        <v>68</v>
      </c>
      <c r="AP6" s="34" t="s">
        <v>67</v>
      </c>
      <c r="AQ6" s="34" t="s">
        <v>67</v>
      </c>
      <c r="AR6" s="43" t="s">
        <v>68</v>
      </c>
      <c r="AS6" s="34" t="s">
        <v>67</v>
      </c>
      <c r="AT6" s="34" t="s">
        <v>67</v>
      </c>
      <c r="AU6" s="34" t="s">
        <v>67</v>
      </c>
      <c r="AV6" s="34" t="s">
        <v>67</v>
      </c>
      <c r="AW6" s="34" t="s">
        <v>67</v>
      </c>
      <c r="AX6" s="34" t="s">
        <v>67</v>
      </c>
      <c r="AY6" s="34" t="s">
        <v>67</v>
      </c>
      <c r="AZ6" s="34" t="s">
        <v>67</v>
      </c>
    </row>
    <row r="7" spans="1:52" ht="111.75" customHeight="1" thickBot="1" x14ac:dyDescent="0.3">
      <c r="A7" s="68">
        <v>3</v>
      </c>
      <c r="B7" s="68" t="s">
        <v>62</v>
      </c>
      <c r="C7" s="69" t="s">
        <v>72</v>
      </c>
      <c r="D7" s="70">
        <v>1018451487</v>
      </c>
      <c r="E7" s="68" t="s">
        <v>70</v>
      </c>
      <c r="F7" s="68" t="s">
        <v>73</v>
      </c>
      <c r="G7" s="71" t="s">
        <v>66</v>
      </c>
      <c r="H7" s="72">
        <v>42892</v>
      </c>
      <c r="I7" s="72">
        <f t="shared" ca="1" si="0"/>
        <v>43385</v>
      </c>
      <c r="J7" s="68">
        <f t="shared" ref="J7:J69" ca="1" si="5">DATEDIF(H7,I7,"M")</f>
        <v>16</v>
      </c>
      <c r="K7" s="76" t="s">
        <v>68</v>
      </c>
      <c r="L7" s="76" t="s">
        <v>68</v>
      </c>
      <c r="M7" s="76" t="s">
        <v>68</v>
      </c>
      <c r="N7" s="76" t="s">
        <v>68</v>
      </c>
      <c r="O7" s="76" t="s">
        <v>68</v>
      </c>
      <c r="P7" s="76" t="s">
        <v>67</v>
      </c>
      <c r="Q7" s="76" t="s">
        <v>68</v>
      </c>
      <c r="R7" s="76" t="s">
        <v>68</v>
      </c>
      <c r="S7" s="76" t="s">
        <v>68</v>
      </c>
      <c r="T7" s="76" t="s">
        <v>67</v>
      </c>
      <c r="U7" s="77" t="s">
        <v>67</v>
      </c>
      <c r="V7" s="76" t="s">
        <v>68</v>
      </c>
      <c r="W7" s="76" t="s">
        <v>68</v>
      </c>
      <c r="X7" s="76" t="s">
        <v>67</v>
      </c>
      <c r="Y7" s="76" t="s">
        <v>68</v>
      </c>
      <c r="Z7" s="78" t="s">
        <v>68</v>
      </c>
      <c r="AA7" s="76" t="s">
        <v>67</v>
      </c>
      <c r="AB7" s="78" t="s">
        <v>68</v>
      </c>
      <c r="AC7" s="78" t="s">
        <v>68</v>
      </c>
      <c r="AD7" s="78" t="s">
        <v>68</v>
      </c>
      <c r="AE7" s="78" t="s">
        <v>68</v>
      </c>
      <c r="AF7" s="76" t="s">
        <v>67</v>
      </c>
      <c r="AG7" s="68">
        <f t="shared" ca="1" si="1"/>
        <v>5</v>
      </c>
      <c r="AH7" s="74">
        <f t="shared" ca="1" si="2"/>
        <v>0.22727272727272727</v>
      </c>
      <c r="AI7" s="68">
        <f t="shared" ca="1" si="3"/>
        <v>16</v>
      </c>
      <c r="AJ7" s="74">
        <f t="shared" ca="1" si="4"/>
        <v>0.72727272727272729</v>
      </c>
      <c r="AK7" s="71"/>
      <c r="AL7" s="71" t="s">
        <v>186</v>
      </c>
      <c r="AM7" s="34" t="s">
        <v>68</v>
      </c>
      <c r="AN7" s="34" t="s">
        <v>67</v>
      </c>
      <c r="AO7" s="34" t="s">
        <v>68</v>
      </c>
      <c r="AP7" s="34" t="s">
        <v>67</v>
      </c>
      <c r="AQ7" s="34" t="s">
        <v>67</v>
      </c>
      <c r="AR7" s="43" t="s">
        <v>68</v>
      </c>
      <c r="AS7" s="34" t="s">
        <v>67</v>
      </c>
      <c r="AT7" s="34" t="s">
        <v>67</v>
      </c>
      <c r="AU7" s="34" t="s">
        <v>67</v>
      </c>
      <c r="AV7" s="34" t="s">
        <v>67</v>
      </c>
      <c r="AW7" s="34" t="s">
        <v>67</v>
      </c>
      <c r="AX7" s="34" t="s">
        <v>67</v>
      </c>
      <c r="AY7" s="34" t="s">
        <v>67</v>
      </c>
      <c r="AZ7" s="34" t="s">
        <v>67</v>
      </c>
    </row>
    <row r="8" spans="1:52" ht="137.25" customHeight="1" thickBot="1" x14ac:dyDescent="0.3">
      <c r="A8" s="68">
        <v>4</v>
      </c>
      <c r="B8" s="68" t="s">
        <v>62</v>
      </c>
      <c r="C8" s="69" t="s">
        <v>74</v>
      </c>
      <c r="D8" s="70">
        <v>52518310</v>
      </c>
      <c r="E8" s="68" t="s">
        <v>70</v>
      </c>
      <c r="F8" s="68" t="s">
        <v>75</v>
      </c>
      <c r="G8" s="71" t="s">
        <v>66</v>
      </c>
      <c r="H8" s="72">
        <v>42713</v>
      </c>
      <c r="I8" s="72">
        <f t="shared" ca="1" si="0"/>
        <v>43385</v>
      </c>
      <c r="J8" s="68">
        <f t="shared" ca="1" si="5"/>
        <v>22</v>
      </c>
      <c r="K8" s="75" t="s">
        <v>68</v>
      </c>
      <c r="L8" s="75" t="s">
        <v>68</v>
      </c>
      <c r="M8" s="75" t="s">
        <v>67</v>
      </c>
      <c r="N8" s="75" t="s">
        <v>68</v>
      </c>
      <c r="O8" s="75" t="s">
        <v>68</v>
      </c>
      <c r="P8" s="75" t="s">
        <v>67</v>
      </c>
      <c r="Q8" s="75" t="s">
        <v>68</v>
      </c>
      <c r="R8" s="75" t="s">
        <v>68</v>
      </c>
      <c r="S8" s="75" t="s">
        <v>67</v>
      </c>
      <c r="T8" s="75" t="s">
        <v>67</v>
      </c>
      <c r="U8" s="73" t="s">
        <v>67</v>
      </c>
      <c r="V8" s="75" t="s">
        <v>68</v>
      </c>
      <c r="W8" s="75" t="s">
        <v>68</v>
      </c>
      <c r="X8" s="75" t="s">
        <v>68</v>
      </c>
      <c r="Y8" s="75" t="s">
        <v>68</v>
      </c>
      <c r="Z8" s="79" t="s">
        <v>68</v>
      </c>
      <c r="AA8" s="75" t="s">
        <v>67</v>
      </c>
      <c r="AB8" s="79" t="s">
        <v>68</v>
      </c>
      <c r="AC8" s="79" t="s">
        <v>68</v>
      </c>
      <c r="AD8" s="79" t="s">
        <v>68</v>
      </c>
      <c r="AE8" s="79" t="s">
        <v>68</v>
      </c>
      <c r="AF8" s="75" t="s">
        <v>68</v>
      </c>
      <c r="AG8" s="68">
        <f t="shared" ca="1" si="1"/>
        <v>6</v>
      </c>
      <c r="AH8" s="74">
        <f t="shared" ca="1" si="2"/>
        <v>0.27272727272727271</v>
      </c>
      <c r="AI8" s="68">
        <f t="shared" ca="1" si="3"/>
        <v>15</v>
      </c>
      <c r="AJ8" s="74">
        <f t="shared" ca="1" si="4"/>
        <v>0.68181818181818177</v>
      </c>
      <c r="AK8" s="71"/>
      <c r="AL8" s="71" t="s">
        <v>188</v>
      </c>
      <c r="AM8" s="34" t="s">
        <v>68</v>
      </c>
      <c r="AN8" s="34" t="s">
        <v>67</v>
      </c>
      <c r="AO8" s="34" t="s">
        <v>68</v>
      </c>
      <c r="AP8" s="34" t="s">
        <v>67</v>
      </c>
      <c r="AQ8" s="34" t="s">
        <v>67</v>
      </c>
      <c r="AR8" s="43" t="s">
        <v>68</v>
      </c>
      <c r="AS8" s="34" t="s">
        <v>67</v>
      </c>
      <c r="AT8" s="34" t="s">
        <v>67</v>
      </c>
      <c r="AU8" s="34" t="s">
        <v>67</v>
      </c>
      <c r="AV8" s="34" t="s">
        <v>67</v>
      </c>
      <c r="AW8" s="34" t="s">
        <v>67</v>
      </c>
      <c r="AX8" s="34" t="s">
        <v>67</v>
      </c>
      <c r="AY8" s="34" t="s">
        <v>67</v>
      </c>
      <c r="AZ8" s="34" t="s">
        <v>67</v>
      </c>
    </row>
    <row r="9" spans="1:52" ht="117.75" customHeight="1" thickBot="1" x14ac:dyDescent="0.3">
      <c r="A9" s="68">
        <v>5</v>
      </c>
      <c r="B9" s="68" t="s">
        <v>76</v>
      </c>
      <c r="C9" s="69" t="s">
        <v>77</v>
      </c>
      <c r="D9" s="70">
        <v>52912110</v>
      </c>
      <c r="E9" s="68" t="s">
        <v>70</v>
      </c>
      <c r="F9" s="68" t="s">
        <v>73</v>
      </c>
      <c r="G9" s="71" t="s">
        <v>66</v>
      </c>
      <c r="H9" s="72">
        <v>42872</v>
      </c>
      <c r="I9" s="72">
        <f t="shared" ca="1" si="0"/>
        <v>43385</v>
      </c>
      <c r="J9" s="68">
        <f t="shared" ca="1" si="5"/>
        <v>16</v>
      </c>
      <c r="K9" s="75" t="s">
        <v>68</v>
      </c>
      <c r="L9" s="75" t="s">
        <v>68</v>
      </c>
      <c r="M9" s="75" t="s">
        <v>68</v>
      </c>
      <c r="N9" s="75" t="s">
        <v>68</v>
      </c>
      <c r="O9" s="75" t="s">
        <v>68</v>
      </c>
      <c r="P9" s="75" t="s">
        <v>67</v>
      </c>
      <c r="Q9" s="75" t="s">
        <v>68</v>
      </c>
      <c r="R9" s="75" t="s">
        <v>68</v>
      </c>
      <c r="S9" s="75" t="s">
        <v>67</v>
      </c>
      <c r="T9" s="75" t="s">
        <v>67</v>
      </c>
      <c r="U9" s="73" t="s">
        <v>67</v>
      </c>
      <c r="V9" s="75" t="s">
        <v>68</v>
      </c>
      <c r="W9" s="75" t="s">
        <v>68</v>
      </c>
      <c r="X9" s="75" t="s">
        <v>68</v>
      </c>
      <c r="Y9" s="75" t="s">
        <v>68</v>
      </c>
      <c r="Z9" s="79" t="s">
        <v>68</v>
      </c>
      <c r="AA9" s="75" t="s">
        <v>67</v>
      </c>
      <c r="AB9" s="79" t="s">
        <v>68</v>
      </c>
      <c r="AC9" s="79" t="s">
        <v>68</v>
      </c>
      <c r="AD9" s="79" t="s">
        <v>68</v>
      </c>
      <c r="AE9" s="79" t="s">
        <v>68</v>
      </c>
      <c r="AF9" s="75" t="s">
        <v>67</v>
      </c>
      <c r="AG9" s="68">
        <f t="shared" ca="1" si="1"/>
        <v>5</v>
      </c>
      <c r="AH9" s="74">
        <f t="shared" ca="1" si="2"/>
        <v>0.22727272727272727</v>
      </c>
      <c r="AI9" s="68">
        <f t="shared" ca="1" si="3"/>
        <v>16</v>
      </c>
      <c r="AJ9" s="74">
        <f t="shared" ca="1" si="4"/>
        <v>0.72727272727272729</v>
      </c>
      <c r="AK9" s="71"/>
      <c r="AL9" s="71" t="s">
        <v>189</v>
      </c>
      <c r="AM9" s="34" t="s">
        <v>68</v>
      </c>
      <c r="AN9" s="34" t="s">
        <v>67</v>
      </c>
      <c r="AO9" s="34" t="s">
        <v>68</v>
      </c>
      <c r="AP9" s="34" t="s">
        <v>67</v>
      </c>
      <c r="AQ9" s="34" t="s">
        <v>67</v>
      </c>
      <c r="AR9" s="43" t="s">
        <v>68</v>
      </c>
      <c r="AS9" s="34" t="s">
        <v>67</v>
      </c>
      <c r="AT9" s="34" t="s">
        <v>67</v>
      </c>
      <c r="AU9" s="34" t="s">
        <v>67</v>
      </c>
      <c r="AV9" s="34" t="s">
        <v>67</v>
      </c>
      <c r="AW9" s="34" t="s">
        <v>67</v>
      </c>
      <c r="AX9" s="34" t="s">
        <v>67</v>
      </c>
      <c r="AY9" s="34" t="s">
        <v>67</v>
      </c>
      <c r="AZ9" s="34" t="s">
        <v>67</v>
      </c>
    </row>
    <row r="10" spans="1:52" ht="133.5" customHeight="1" thickBot="1" x14ac:dyDescent="0.3">
      <c r="A10" s="68">
        <v>6</v>
      </c>
      <c r="B10" s="68" t="s">
        <v>76</v>
      </c>
      <c r="C10" s="69" t="s">
        <v>78</v>
      </c>
      <c r="D10" s="70">
        <v>1085918625</v>
      </c>
      <c r="E10" s="68" t="s">
        <v>70</v>
      </c>
      <c r="F10" s="68" t="s">
        <v>75</v>
      </c>
      <c r="G10" s="71" t="s">
        <v>66</v>
      </c>
      <c r="H10" s="72">
        <v>42713</v>
      </c>
      <c r="I10" s="72">
        <f t="shared" ca="1" si="0"/>
        <v>43385</v>
      </c>
      <c r="J10" s="68">
        <f t="shared" ca="1" si="5"/>
        <v>22</v>
      </c>
      <c r="K10" s="75" t="s">
        <v>68</v>
      </c>
      <c r="L10" s="75" t="s">
        <v>68</v>
      </c>
      <c r="M10" s="75" t="s">
        <v>67</v>
      </c>
      <c r="N10" s="75" t="s">
        <v>68</v>
      </c>
      <c r="O10" s="75" t="s">
        <v>68</v>
      </c>
      <c r="P10" s="75" t="s">
        <v>67</v>
      </c>
      <c r="Q10" s="75" t="s">
        <v>68</v>
      </c>
      <c r="R10" s="75" t="s">
        <v>68</v>
      </c>
      <c r="S10" s="75" t="s">
        <v>67</v>
      </c>
      <c r="T10" s="75" t="s">
        <v>67</v>
      </c>
      <c r="U10" s="73" t="s">
        <v>180</v>
      </c>
      <c r="V10" s="75" t="s">
        <v>68</v>
      </c>
      <c r="W10" s="75" t="s">
        <v>68</v>
      </c>
      <c r="X10" s="75" t="s">
        <v>67</v>
      </c>
      <c r="Y10" s="75" t="s">
        <v>68</v>
      </c>
      <c r="Z10" s="79" t="s">
        <v>68</v>
      </c>
      <c r="AA10" s="75" t="s">
        <v>67</v>
      </c>
      <c r="AB10" s="79" t="s">
        <v>68</v>
      </c>
      <c r="AC10" s="79" t="s">
        <v>68</v>
      </c>
      <c r="AD10" s="79" t="s">
        <v>68</v>
      </c>
      <c r="AE10" s="79" t="s">
        <v>68</v>
      </c>
      <c r="AF10" s="75" t="s">
        <v>67</v>
      </c>
      <c r="AG10" s="68">
        <f t="shared" ca="1" si="1"/>
        <v>6</v>
      </c>
      <c r="AH10" s="74">
        <f t="shared" ca="1" si="2"/>
        <v>0.27272727272727271</v>
      </c>
      <c r="AI10" s="68">
        <f t="shared" ca="1" si="3"/>
        <v>15</v>
      </c>
      <c r="AJ10" s="74">
        <f t="shared" ca="1" si="4"/>
        <v>0.68181818181818177</v>
      </c>
      <c r="AK10" s="71"/>
      <c r="AL10" s="71" t="s">
        <v>190</v>
      </c>
      <c r="AM10" s="34" t="s">
        <v>68</v>
      </c>
      <c r="AN10" s="34" t="s">
        <v>67</v>
      </c>
      <c r="AO10" s="34" t="s">
        <v>68</v>
      </c>
      <c r="AP10" s="34" t="s">
        <v>67</v>
      </c>
      <c r="AQ10" s="34" t="s">
        <v>67</v>
      </c>
      <c r="AR10" s="43" t="s">
        <v>68</v>
      </c>
      <c r="AS10" s="34" t="s">
        <v>67</v>
      </c>
      <c r="AT10" s="34" t="s">
        <v>67</v>
      </c>
      <c r="AU10" s="34" t="s">
        <v>67</v>
      </c>
      <c r="AV10" s="34" t="s">
        <v>67</v>
      </c>
      <c r="AW10" s="34" t="s">
        <v>67</v>
      </c>
      <c r="AX10" s="34" t="s">
        <v>67</v>
      </c>
      <c r="AY10" s="34" t="s">
        <v>67</v>
      </c>
      <c r="AZ10" s="34" t="s">
        <v>67</v>
      </c>
    </row>
    <row r="11" spans="1:52" ht="74.25" customHeight="1" thickBot="1" x14ac:dyDescent="0.3">
      <c r="A11" s="68">
        <v>7</v>
      </c>
      <c r="B11" s="68" t="s">
        <v>76</v>
      </c>
      <c r="C11" s="69" t="s">
        <v>79</v>
      </c>
      <c r="D11" s="70">
        <v>52955128</v>
      </c>
      <c r="E11" s="68" t="s">
        <v>64</v>
      </c>
      <c r="F11" s="68" t="s">
        <v>80</v>
      </c>
      <c r="G11" s="71" t="s">
        <v>66</v>
      </c>
      <c r="H11" s="72">
        <v>42709</v>
      </c>
      <c r="I11" s="72">
        <f t="shared" ca="1" si="0"/>
        <v>43385</v>
      </c>
      <c r="J11" s="68">
        <f t="shared" ca="1" si="5"/>
        <v>22</v>
      </c>
      <c r="K11" s="75" t="s">
        <v>68</v>
      </c>
      <c r="L11" s="75" t="s">
        <v>68</v>
      </c>
      <c r="M11" s="75" t="s">
        <v>68</v>
      </c>
      <c r="N11" s="75" t="s">
        <v>67</v>
      </c>
      <c r="O11" s="75" t="s">
        <v>68</v>
      </c>
      <c r="P11" s="75" t="s">
        <v>67</v>
      </c>
      <c r="Q11" s="75" t="s">
        <v>68</v>
      </c>
      <c r="R11" s="75" t="s">
        <v>68</v>
      </c>
      <c r="S11" s="75" t="s">
        <v>68</v>
      </c>
      <c r="T11" s="75" t="s">
        <v>67</v>
      </c>
      <c r="U11" s="73" t="s">
        <v>67</v>
      </c>
      <c r="V11" s="75" t="s">
        <v>68</v>
      </c>
      <c r="W11" s="75" t="s">
        <v>68</v>
      </c>
      <c r="X11" s="75" t="s">
        <v>68</v>
      </c>
      <c r="Y11" s="75" t="s">
        <v>68</v>
      </c>
      <c r="Z11" s="79" t="s">
        <v>68</v>
      </c>
      <c r="AA11" s="75" t="s">
        <v>67</v>
      </c>
      <c r="AB11" s="79" t="s">
        <v>68</v>
      </c>
      <c r="AC11" s="79" t="s">
        <v>68</v>
      </c>
      <c r="AD11" s="79" t="s">
        <v>68</v>
      </c>
      <c r="AE11" s="79" t="s">
        <v>68</v>
      </c>
      <c r="AF11" s="75" t="s">
        <v>67</v>
      </c>
      <c r="AG11" s="68">
        <f t="shared" ca="1" si="1"/>
        <v>5</v>
      </c>
      <c r="AH11" s="74">
        <f t="shared" ca="1" si="2"/>
        <v>0.22727272727272727</v>
      </c>
      <c r="AI11" s="68">
        <f t="shared" ca="1" si="3"/>
        <v>16</v>
      </c>
      <c r="AJ11" s="74">
        <f t="shared" ca="1" si="4"/>
        <v>0.72727272727272729</v>
      </c>
      <c r="AK11" s="71"/>
      <c r="AL11" s="71" t="s">
        <v>184</v>
      </c>
      <c r="AM11" s="34" t="s">
        <v>68</v>
      </c>
      <c r="AN11" s="34" t="s">
        <v>67</v>
      </c>
      <c r="AO11" s="34" t="s">
        <v>68</v>
      </c>
      <c r="AP11" s="34" t="s">
        <v>67</v>
      </c>
      <c r="AQ11" s="34" t="s">
        <v>67</v>
      </c>
      <c r="AR11" s="43" t="s">
        <v>68</v>
      </c>
      <c r="AS11" s="34" t="s">
        <v>67</v>
      </c>
      <c r="AT11" s="34" t="s">
        <v>67</v>
      </c>
      <c r="AU11" s="34" t="s">
        <v>67</v>
      </c>
      <c r="AV11" s="34" t="s">
        <v>68</v>
      </c>
      <c r="AW11" s="34" t="s">
        <v>67</v>
      </c>
      <c r="AX11" s="34" t="s">
        <v>67</v>
      </c>
      <c r="AY11" s="34" t="s">
        <v>67</v>
      </c>
      <c r="AZ11" s="34" t="s">
        <v>67</v>
      </c>
    </row>
    <row r="12" spans="1:52" ht="70.5" customHeight="1" thickBot="1" x14ac:dyDescent="0.3">
      <c r="A12" s="68">
        <v>8</v>
      </c>
      <c r="B12" s="68" t="s">
        <v>76</v>
      </c>
      <c r="C12" s="69" t="s">
        <v>81</v>
      </c>
      <c r="D12" s="70">
        <v>1020753892</v>
      </c>
      <c r="E12" s="68" t="s">
        <v>70</v>
      </c>
      <c r="F12" s="68" t="s">
        <v>71</v>
      </c>
      <c r="G12" s="71" t="s">
        <v>66</v>
      </c>
      <c r="H12" s="72">
        <v>42709</v>
      </c>
      <c r="I12" s="72">
        <f t="shared" ca="1" si="0"/>
        <v>43385</v>
      </c>
      <c r="J12" s="68">
        <f t="shared" ca="1" si="5"/>
        <v>22</v>
      </c>
      <c r="K12" s="75" t="s">
        <v>68</v>
      </c>
      <c r="L12" s="75" t="s">
        <v>68</v>
      </c>
      <c r="M12" s="75" t="s">
        <v>68</v>
      </c>
      <c r="N12" s="75" t="s">
        <v>68</v>
      </c>
      <c r="O12" s="75" t="s">
        <v>68</v>
      </c>
      <c r="P12" s="75" t="s">
        <v>67</v>
      </c>
      <c r="Q12" s="75" t="s">
        <v>68</v>
      </c>
      <c r="R12" s="75" t="s">
        <v>68</v>
      </c>
      <c r="S12" s="75" t="s">
        <v>68</v>
      </c>
      <c r="T12" s="75" t="s">
        <v>67</v>
      </c>
      <c r="U12" s="73" t="s">
        <v>67</v>
      </c>
      <c r="V12" s="75" t="s">
        <v>68</v>
      </c>
      <c r="W12" s="75" t="s">
        <v>68</v>
      </c>
      <c r="X12" s="75" t="s">
        <v>68</v>
      </c>
      <c r="Y12" s="75" t="s">
        <v>68</v>
      </c>
      <c r="Z12" s="79" t="s">
        <v>68</v>
      </c>
      <c r="AA12" s="75" t="s">
        <v>67</v>
      </c>
      <c r="AB12" s="79" t="s">
        <v>68</v>
      </c>
      <c r="AC12" s="79" t="s">
        <v>68</v>
      </c>
      <c r="AD12" s="79" t="s">
        <v>68</v>
      </c>
      <c r="AE12" s="79" t="s">
        <v>68</v>
      </c>
      <c r="AF12" s="75" t="s">
        <v>68</v>
      </c>
      <c r="AG12" s="68">
        <f t="shared" ca="1" si="1"/>
        <v>4</v>
      </c>
      <c r="AH12" s="74">
        <f t="shared" ca="1" si="2"/>
        <v>0.18181818181818182</v>
      </c>
      <c r="AI12" s="68">
        <f t="shared" ca="1" si="3"/>
        <v>17</v>
      </c>
      <c r="AJ12" s="74">
        <f t="shared" ca="1" si="4"/>
        <v>0.77272727272727271</v>
      </c>
      <c r="AK12" s="71"/>
      <c r="AL12" s="71" t="s">
        <v>191</v>
      </c>
      <c r="AM12" s="34" t="s">
        <v>68</v>
      </c>
      <c r="AN12" s="34" t="s">
        <v>67</v>
      </c>
      <c r="AO12" s="34" t="s">
        <v>68</v>
      </c>
      <c r="AP12" s="34" t="s">
        <v>67</v>
      </c>
      <c r="AQ12" s="34" t="s">
        <v>67</v>
      </c>
      <c r="AR12" s="43" t="s">
        <v>68</v>
      </c>
      <c r="AS12" s="34" t="s">
        <v>67</v>
      </c>
      <c r="AT12" s="34" t="s">
        <v>67</v>
      </c>
      <c r="AU12" s="34" t="s">
        <v>67</v>
      </c>
      <c r="AV12" s="34" t="s">
        <v>67</v>
      </c>
      <c r="AW12" s="34" t="s">
        <v>67</v>
      </c>
      <c r="AX12" s="34" t="s">
        <v>67</v>
      </c>
      <c r="AY12" s="34" t="s">
        <v>67</v>
      </c>
      <c r="AZ12" s="34" t="s">
        <v>67</v>
      </c>
    </row>
    <row r="13" spans="1:52" ht="126.75" customHeight="1" thickBot="1" x14ac:dyDescent="0.3">
      <c r="A13" s="68">
        <v>9</v>
      </c>
      <c r="B13" s="68" t="s">
        <v>82</v>
      </c>
      <c r="C13" s="69" t="s">
        <v>83</v>
      </c>
      <c r="D13" s="70">
        <v>1098626814</v>
      </c>
      <c r="E13" s="68" t="s">
        <v>84</v>
      </c>
      <c r="F13" s="68" t="s">
        <v>73</v>
      </c>
      <c r="G13" s="71" t="s">
        <v>66</v>
      </c>
      <c r="H13" s="72">
        <v>42506</v>
      </c>
      <c r="I13" s="72">
        <f t="shared" ca="1" si="0"/>
        <v>43385</v>
      </c>
      <c r="J13" s="68">
        <f t="shared" ca="1" si="5"/>
        <v>28</v>
      </c>
      <c r="K13" s="75" t="s">
        <v>68</v>
      </c>
      <c r="L13" s="75" t="s">
        <v>68</v>
      </c>
      <c r="M13" s="75" t="s">
        <v>68</v>
      </c>
      <c r="N13" s="75" t="s">
        <v>68</v>
      </c>
      <c r="O13" s="75" t="s">
        <v>68</v>
      </c>
      <c r="P13" s="75" t="s">
        <v>67</v>
      </c>
      <c r="Q13" s="75" t="s">
        <v>68</v>
      </c>
      <c r="R13" s="75" t="s">
        <v>68</v>
      </c>
      <c r="S13" s="75" t="s">
        <v>68</v>
      </c>
      <c r="T13" s="75" t="s">
        <v>67</v>
      </c>
      <c r="U13" s="73" t="s">
        <v>67</v>
      </c>
      <c r="V13" s="75" t="s">
        <v>68</v>
      </c>
      <c r="W13" s="75" t="s">
        <v>68</v>
      </c>
      <c r="X13" s="75" t="s">
        <v>68</v>
      </c>
      <c r="Y13" s="75" t="s">
        <v>68</v>
      </c>
      <c r="Z13" s="79" t="s">
        <v>68</v>
      </c>
      <c r="AA13" s="75" t="s">
        <v>67</v>
      </c>
      <c r="AB13" s="79" t="s">
        <v>68</v>
      </c>
      <c r="AC13" s="79" t="s">
        <v>68</v>
      </c>
      <c r="AD13" s="79" t="s">
        <v>68</v>
      </c>
      <c r="AE13" s="79" t="s">
        <v>68</v>
      </c>
      <c r="AF13" s="75" t="s">
        <v>68</v>
      </c>
      <c r="AG13" s="68">
        <f t="shared" ca="1" si="1"/>
        <v>4</v>
      </c>
      <c r="AH13" s="74">
        <f t="shared" ca="1" si="2"/>
        <v>0.18181818181818182</v>
      </c>
      <c r="AI13" s="68">
        <f t="shared" ca="1" si="3"/>
        <v>17</v>
      </c>
      <c r="AJ13" s="74">
        <f t="shared" ca="1" si="4"/>
        <v>0.77272727272727271</v>
      </c>
      <c r="AK13" s="71"/>
      <c r="AL13" s="71" t="s">
        <v>168</v>
      </c>
      <c r="AM13" s="34" t="s">
        <v>68</v>
      </c>
      <c r="AN13" s="34" t="s">
        <v>67</v>
      </c>
      <c r="AO13" s="34" t="s">
        <v>68</v>
      </c>
      <c r="AP13" s="34" t="s">
        <v>67</v>
      </c>
      <c r="AQ13" s="34" t="s">
        <v>67</v>
      </c>
      <c r="AR13" s="43" t="s">
        <v>68</v>
      </c>
      <c r="AS13" s="34" t="s">
        <v>67</v>
      </c>
      <c r="AT13" s="34" t="s">
        <v>67</v>
      </c>
      <c r="AU13" s="34" t="s">
        <v>67</v>
      </c>
      <c r="AV13" s="34" t="s">
        <v>67</v>
      </c>
      <c r="AW13" s="34" t="s">
        <v>67</v>
      </c>
      <c r="AX13" s="34" t="s">
        <v>67</v>
      </c>
      <c r="AY13" s="34" t="s">
        <v>67</v>
      </c>
      <c r="AZ13" s="34" t="s">
        <v>67</v>
      </c>
    </row>
    <row r="14" spans="1:52" s="62" customFormat="1" ht="111" customHeight="1" thickBot="1" x14ac:dyDescent="0.3">
      <c r="A14" s="68">
        <v>10</v>
      </c>
      <c r="B14" s="68" t="s">
        <v>82</v>
      </c>
      <c r="C14" s="69" t="s">
        <v>182</v>
      </c>
      <c r="D14" s="70">
        <v>1024477100</v>
      </c>
      <c r="E14" s="68" t="s">
        <v>70</v>
      </c>
      <c r="F14" s="68" t="s">
        <v>75</v>
      </c>
      <c r="G14" s="71" t="s">
        <v>66</v>
      </c>
      <c r="H14" s="72">
        <v>42713</v>
      </c>
      <c r="I14" s="72">
        <f t="shared" ca="1" si="0"/>
        <v>43385</v>
      </c>
      <c r="J14" s="68">
        <f t="shared" ca="1" si="5"/>
        <v>22</v>
      </c>
      <c r="K14" s="75" t="s">
        <v>68</v>
      </c>
      <c r="L14" s="75" t="s">
        <v>68</v>
      </c>
      <c r="M14" s="75" t="s">
        <v>67</v>
      </c>
      <c r="N14" s="75" t="s">
        <v>67</v>
      </c>
      <c r="O14" s="75" t="s">
        <v>68</v>
      </c>
      <c r="P14" s="75" t="s">
        <v>67</v>
      </c>
      <c r="Q14" s="75" t="s">
        <v>68</v>
      </c>
      <c r="R14" s="75" t="s">
        <v>68</v>
      </c>
      <c r="S14" s="75" t="s">
        <v>68</v>
      </c>
      <c r="T14" s="75" t="s">
        <v>67</v>
      </c>
      <c r="U14" s="73" t="s">
        <v>67</v>
      </c>
      <c r="V14" s="75" t="s">
        <v>68</v>
      </c>
      <c r="W14" s="75" t="s">
        <v>68</v>
      </c>
      <c r="X14" s="75" t="s">
        <v>67</v>
      </c>
      <c r="Y14" s="75" t="s">
        <v>68</v>
      </c>
      <c r="Z14" s="79" t="s">
        <v>68</v>
      </c>
      <c r="AA14" s="75" t="s">
        <v>67</v>
      </c>
      <c r="AB14" s="79" t="s">
        <v>68</v>
      </c>
      <c r="AC14" s="79" t="s">
        <v>68</v>
      </c>
      <c r="AD14" s="79" t="s">
        <v>68</v>
      </c>
      <c r="AE14" s="79" t="s">
        <v>68</v>
      </c>
      <c r="AF14" s="75" t="s">
        <v>67</v>
      </c>
      <c r="AG14" s="68">
        <f t="shared" ca="1" si="1"/>
        <v>7</v>
      </c>
      <c r="AH14" s="74">
        <f t="shared" ca="1" si="2"/>
        <v>0.31818181818181818</v>
      </c>
      <c r="AI14" s="68">
        <f t="shared" ca="1" si="3"/>
        <v>14</v>
      </c>
      <c r="AJ14" s="74">
        <f t="shared" ca="1" si="4"/>
        <v>0.63636363636363635</v>
      </c>
      <c r="AK14" s="71"/>
      <c r="AL14" s="71" t="s">
        <v>183</v>
      </c>
      <c r="AM14" s="61" t="s">
        <v>68</v>
      </c>
      <c r="AN14" s="61" t="s">
        <v>67</v>
      </c>
      <c r="AO14" s="61" t="s">
        <v>68</v>
      </c>
      <c r="AP14" s="61" t="s">
        <v>67</v>
      </c>
      <c r="AQ14" s="61" t="s">
        <v>67</v>
      </c>
      <c r="AR14" s="60" t="s">
        <v>68</v>
      </c>
      <c r="AS14" s="61" t="s">
        <v>67</v>
      </c>
      <c r="AT14" s="61" t="s">
        <v>67</v>
      </c>
      <c r="AU14" s="61" t="s">
        <v>67</v>
      </c>
      <c r="AV14" s="61" t="s">
        <v>67</v>
      </c>
      <c r="AW14" s="61" t="s">
        <v>67</v>
      </c>
      <c r="AX14" s="61" t="s">
        <v>67</v>
      </c>
      <c r="AY14" s="61" t="s">
        <v>67</v>
      </c>
      <c r="AZ14" s="61" t="s">
        <v>67</v>
      </c>
    </row>
    <row r="15" spans="1:52" ht="101.25" x14ac:dyDescent="0.25">
      <c r="A15" s="80">
        <v>11</v>
      </c>
      <c r="B15" s="80" t="s">
        <v>82</v>
      </c>
      <c r="C15" s="81" t="s">
        <v>86</v>
      </c>
      <c r="D15" s="82">
        <v>52852966</v>
      </c>
      <c r="E15" s="83" t="s">
        <v>70</v>
      </c>
      <c r="F15" s="80" t="s">
        <v>71</v>
      </c>
      <c r="G15" s="84" t="s">
        <v>66</v>
      </c>
      <c r="H15" s="85">
        <v>42737</v>
      </c>
      <c r="I15" s="85">
        <f t="shared" ca="1" si="0"/>
        <v>43385</v>
      </c>
      <c r="J15" s="80">
        <f t="shared" ca="1" si="5"/>
        <v>21</v>
      </c>
      <c r="K15" s="83" t="s">
        <v>68</v>
      </c>
      <c r="L15" s="83" t="s">
        <v>68</v>
      </c>
      <c r="M15" s="83" t="s">
        <v>68</v>
      </c>
      <c r="N15" s="83" t="s">
        <v>68</v>
      </c>
      <c r="O15" s="83" t="s">
        <v>68</v>
      </c>
      <c r="P15" s="83" t="s">
        <v>67</v>
      </c>
      <c r="Q15" s="83" t="s">
        <v>68</v>
      </c>
      <c r="R15" s="83" t="s">
        <v>68</v>
      </c>
      <c r="S15" s="83" t="s">
        <v>68</v>
      </c>
      <c r="T15" s="83" t="s">
        <v>67</v>
      </c>
      <c r="U15" s="86" t="s">
        <v>67</v>
      </c>
      <c r="V15" s="83" t="s">
        <v>68</v>
      </c>
      <c r="W15" s="83" t="s">
        <v>68</v>
      </c>
      <c r="X15" s="83" t="s">
        <v>68</v>
      </c>
      <c r="Y15" s="83" t="s">
        <v>68</v>
      </c>
      <c r="Z15" s="87" t="s">
        <v>68</v>
      </c>
      <c r="AA15" s="83" t="s">
        <v>67</v>
      </c>
      <c r="AB15" s="87" t="s">
        <v>68</v>
      </c>
      <c r="AC15" s="87" t="s">
        <v>68</v>
      </c>
      <c r="AD15" s="87" t="s">
        <v>68</v>
      </c>
      <c r="AE15" s="87" t="s">
        <v>68</v>
      </c>
      <c r="AF15" s="83" t="s">
        <v>68</v>
      </c>
      <c r="AG15" s="80">
        <f t="shared" ca="1" si="1"/>
        <v>4</v>
      </c>
      <c r="AH15" s="88">
        <f t="shared" ca="1" si="2"/>
        <v>0.18181818181818182</v>
      </c>
      <c r="AI15" s="80">
        <f t="shared" ca="1" si="3"/>
        <v>17</v>
      </c>
      <c r="AJ15" s="88">
        <f t="shared" ca="1" si="4"/>
        <v>0.77272727272727271</v>
      </c>
      <c r="AK15" s="84"/>
      <c r="AL15" s="84" t="s">
        <v>169</v>
      </c>
      <c r="AM15" s="34" t="s">
        <v>68</v>
      </c>
      <c r="AN15" s="34" t="s">
        <v>67</v>
      </c>
      <c r="AO15" s="34" t="s">
        <v>68</v>
      </c>
      <c r="AP15" s="34" t="s">
        <v>67</v>
      </c>
      <c r="AQ15" s="34" t="s">
        <v>67</v>
      </c>
      <c r="AR15" s="43" t="s">
        <v>68</v>
      </c>
      <c r="AS15" s="34" t="s">
        <v>67</v>
      </c>
      <c r="AT15" s="34" t="s">
        <v>67</v>
      </c>
      <c r="AU15" s="34" t="s">
        <v>67</v>
      </c>
      <c r="AV15" s="34" t="s">
        <v>68</v>
      </c>
      <c r="AW15" s="34" t="s">
        <v>67</v>
      </c>
      <c r="AX15" s="34" t="s">
        <v>67</v>
      </c>
      <c r="AY15" s="34" t="s">
        <v>67</v>
      </c>
      <c r="AZ15" s="34" t="s">
        <v>67</v>
      </c>
    </row>
    <row r="16" spans="1:52" ht="106.5" customHeight="1" x14ac:dyDescent="0.25">
      <c r="A16" s="68">
        <v>12</v>
      </c>
      <c r="B16" s="68" t="s">
        <v>82</v>
      </c>
      <c r="C16" s="69" t="s">
        <v>87</v>
      </c>
      <c r="D16" s="89" t="s">
        <v>171</v>
      </c>
      <c r="E16" s="75" t="s">
        <v>84</v>
      </c>
      <c r="F16" s="68" t="s">
        <v>80</v>
      </c>
      <c r="G16" s="71" t="s">
        <v>66</v>
      </c>
      <c r="H16" s="72">
        <v>42709</v>
      </c>
      <c r="I16" s="72">
        <f t="shared" ca="1" si="0"/>
        <v>43385</v>
      </c>
      <c r="J16" s="68">
        <f t="shared" ca="1" si="5"/>
        <v>22</v>
      </c>
      <c r="K16" s="75" t="s">
        <v>68</v>
      </c>
      <c r="L16" s="75" t="s">
        <v>68</v>
      </c>
      <c r="M16" s="75" t="s">
        <v>68</v>
      </c>
      <c r="N16" s="75" t="s">
        <v>67</v>
      </c>
      <c r="O16" s="75" t="s">
        <v>68</v>
      </c>
      <c r="P16" s="75" t="s">
        <v>67</v>
      </c>
      <c r="Q16" s="75" t="s">
        <v>68</v>
      </c>
      <c r="R16" s="75" t="s">
        <v>68</v>
      </c>
      <c r="S16" s="75" t="s">
        <v>67</v>
      </c>
      <c r="T16" s="75" t="s">
        <v>67</v>
      </c>
      <c r="U16" s="79" t="s">
        <v>67</v>
      </c>
      <c r="V16" s="75" t="s">
        <v>68</v>
      </c>
      <c r="W16" s="75" t="s">
        <v>68</v>
      </c>
      <c r="X16" s="75" t="s">
        <v>67</v>
      </c>
      <c r="Y16" s="75" t="s">
        <v>68</v>
      </c>
      <c r="Z16" s="79" t="s">
        <v>68</v>
      </c>
      <c r="AA16" s="75" t="s">
        <v>67</v>
      </c>
      <c r="AB16" s="79" t="s">
        <v>68</v>
      </c>
      <c r="AC16" s="79" t="s">
        <v>68</v>
      </c>
      <c r="AD16" s="79" t="s">
        <v>68</v>
      </c>
      <c r="AE16" s="79" t="s">
        <v>68</v>
      </c>
      <c r="AF16" s="75" t="s">
        <v>68</v>
      </c>
      <c r="AG16" s="68">
        <f t="shared" ca="1" si="1"/>
        <v>7</v>
      </c>
      <c r="AH16" s="74">
        <f t="shared" ca="1" si="2"/>
        <v>0.31818181818181818</v>
      </c>
      <c r="AI16" s="68">
        <f t="shared" ca="1" si="3"/>
        <v>14</v>
      </c>
      <c r="AJ16" s="74">
        <f t="shared" ca="1" si="4"/>
        <v>0.63636363636363635</v>
      </c>
      <c r="AK16" s="71"/>
      <c r="AL16" s="71" t="s">
        <v>184</v>
      </c>
      <c r="AM16" s="34" t="s">
        <v>68</v>
      </c>
      <c r="AN16" s="34" t="s">
        <v>67</v>
      </c>
      <c r="AO16" s="34" t="s">
        <v>68</v>
      </c>
      <c r="AP16" s="34" t="s">
        <v>67</v>
      </c>
      <c r="AQ16" s="34" t="s">
        <v>67</v>
      </c>
      <c r="AR16" s="43" t="s">
        <v>68</v>
      </c>
      <c r="AS16" s="34" t="s">
        <v>67</v>
      </c>
      <c r="AT16" s="34" t="s">
        <v>67</v>
      </c>
      <c r="AU16" s="34" t="s">
        <v>67</v>
      </c>
      <c r="AV16" s="34" t="s">
        <v>67</v>
      </c>
      <c r="AW16" s="34" t="s">
        <v>67</v>
      </c>
      <c r="AX16" s="34" t="s">
        <v>67</v>
      </c>
      <c r="AY16" s="34" t="s">
        <v>67</v>
      </c>
      <c r="AZ16" s="34" t="s">
        <v>67</v>
      </c>
    </row>
    <row r="17" spans="1:52" ht="102" thickBot="1" x14ac:dyDescent="0.3">
      <c r="A17" s="68">
        <v>13</v>
      </c>
      <c r="B17" s="68" t="s">
        <v>88</v>
      </c>
      <c r="C17" s="69" t="s">
        <v>89</v>
      </c>
      <c r="D17" s="89">
        <v>53140533</v>
      </c>
      <c r="E17" s="75" t="s">
        <v>84</v>
      </c>
      <c r="F17" s="68" t="s">
        <v>75</v>
      </c>
      <c r="G17" s="71" t="s">
        <v>66</v>
      </c>
      <c r="H17" s="72">
        <v>42737</v>
      </c>
      <c r="I17" s="72">
        <f t="shared" ca="1" si="0"/>
        <v>43385</v>
      </c>
      <c r="J17" s="68">
        <f t="shared" ca="1" si="5"/>
        <v>21</v>
      </c>
      <c r="K17" s="75" t="s">
        <v>68</v>
      </c>
      <c r="L17" s="75" t="s">
        <v>68</v>
      </c>
      <c r="M17" s="75" t="s">
        <v>67</v>
      </c>
      <c r="N17" s="75" t="s">
        <v>68</v>
      </c>
      <c r="O17" s="75" t="s">
        <v>68</v>
      </c>
      <c r="P17" s="75" t="s">
        <v>67</v>
      </c>
      <c r="Q17" s="75" t="s">
        <v>68</v>
      </c>
      <c r="R17" s="75" t="s">
        <v>68</v>
      </c>
      <c r="S17" s="75" t="s">
        <v>67</v>
      </c>
      <c r="T17" s="75" t="s">
        <v>67</v>
      </c>
      <c r="U17" s="79" t="s">
        <v>67</v>
      </c>
      <c r="V17" s="75" t="s">
        <v>68</v>
      </c>
      <c r="W17" s="75" t="s">
        <v>68</v>
      </c>
      <c r="X17" s="75" t="s">
        <v>67</v>
      </c>
      <c r="Y17" s="75" t="s">
        <v>68</v>
      </c>
      <c r="Z17" s="79" t="s">
        <v>68</v>
      </c>
      <c r="AA17" s="75" t="s">
        <v>67</v>
      </c>
      <c r="AB17" s="79" t="s">
        <v>68</v>
      </c>
      <c r="AC17" s="79" t="s">
        <v>68</v>
      </c>
      <c r="AD17" s="79" t="s">
        <v>68</v>
      </c>
      <c r="AE17" s="79" t="s">
        <v>68</v>
      </c>
      <c r="AF17" s="75" t="s">
        <v>67</v>
      </c>
      <c r="AG17" s="68">
        <f t="shared" ca="1" si="1"/>
        <v>7</v>
      </c>
      <c r="AH17" s="74">
        <f t="shared" ca="1" si="2"/>
        <v>0.31818181818181818</v>
      </c>
      <c r="AI17" s="68">
        <f t="shared" ca="1" si="3"/>
        <v>14</v>
      </c>
      <c r="AJ17" s="74">
        <f t="shared" ca="1" si="4"/>
        <v>0.63636363636363635</v>
      </c>
      <c r="AK17" s="71"/>
      <c r="AL17" s="71" t="s">
        <v>169</v>
      </c>
      <c r="AM17" s="34" t="s">
        <v>68</v>
      </c>
      <c r="AN17" s="34" t="s">
        <v>67</v>
      </c>
      <c r="AO17" s="34" t="s">
        <v>68</v>
      </c>
      <c r="AP17" s="34" t="s">
        <v>67</v>
      </c>
      <c r="AQ17" s="34" t="s">
        <v>67</v>
      </c>
      <c r="AR17" s="43" t="s">
        <v>68</v>
      </c>
      <c r="AS17" s="34" t="s">
        <v>67</v>
      </c>
      <c r="AT17" s="34" t="s">
        <v>67</v>
      </c>
      <c r="AU17" s="34" t="s">
        <v>67</v>
      </c>
      <c r="AV17" s="34" t="s">
        <v>67</v>
      </c>
      <c r="AW17" s="34" t="s">
        <v>67</v>
      </c>
      <c r="AX17" s="34" t="s">
        <v>67</v>
      </c>
      <c r="AY17" s="34" t="s">
        <v>67</v>
      </c>
      <c r="AZ17" s="34" t="s">
        <v>67</v>
      </c>
    </row>
    <row r="18" spans="1:52" ht="105.75" customHeight="1" thickBot="1" x14ac:dyDescent="0.3">
      <c r="A18" s="68">
        <v>14</v>
      </c>
      <c r="B18" s="68" t="s">
        <v>88</v>
      </c>
      <c r="C18" s="69" t="s">
        <v>90</v>
      </c>
      <c r="D18" s="70"/>
      <c r="E18" s="68" t="s">
        <v>70</v>
      </c>
      <c r="F18" s="68" t="s">
        <v>65</v>
      </c>
      <c r="G18" s="71" t="s">
        <v>66</v>
      </c>
      <c r="H18" s="72">
        <v>42709</v>
      </c>
      <c r="I18" s="72">
        <f t="shared" ca="1" si="0"/>
        <v>43385</v>
      </c>
      <c r="J18" s="68">
        <f t="shared" ca="1" si="5"/>
        <v>22</v>
      </c>
      <c r="K18" s="75" t="s">
        <v>68</v>
      </c>
      <c r="L18" s="75" t="s">
        <v>68</v>
      </c>
      <c r="M18" s="75" t="s">
        <v>67</v>
      </c>
      <c r="N18" s="75" t="s">
        <v>67</v>
      </c>
      <c r="O18" s="75" t="s">
        <v>68</v>
      </c>
      <c r="P18" s="75" t="s">
        <v>67</v>
      </c>
      <c r="Q18" s="75" t="s">
        <v>68</v>
      </c>
      <c r="R18" s="75" t="s">
        <v>68</v>
      </c>
      <c r="S18" s="75" t="s">
        <v>67</v>
      </c>
      <c r="T18" s="75" t="s">
        <v>67</v>
      </c>
      <c r="U18" s="73" t="s">
        <v>67</v>
      </c>
      <c r="V18" s="75" t="s">
        <v>68</v>
      </c>
      <c r="W18" s="75" t="s">
        <v>68</v>
      </c>
      <c r="X18" s="75" t="s">
        <v>67</v>
      </c>
      <c r="Y18" s="75" t="s">
        <v>68</v>
      </c>
      <c r="Z18" s="79" t="s">
        <v>68</v>
      </c>
      <c r="AA18" s="75" t="s">
        <v>67</v>
      </c>
      <c r="AB18" s="79" t="s">
        <v>68</v>
      </c>
      <c r="AC18" s="79" t="s">
        <v>68</v>
      </c>
      <c r="AD18" s="79" t="s">
        <v>68</v>
      </c>
      <c r="AE18" s="79" t="s">
        <v>68</v>
      </c>
      <c r="AF18" s="75" t="s">
        <v>67</v>
      </c>
      <c r="AG18" s="68">
        <f t="shared" ca="1" si="1"/>
        <v>8</v>
      </c>
      <c r="AH18" s="74">
        <f t="shared" ca="1" si="2"/>
        <v>0.36363636363636365</v>
      </c>
      <c r="AI18" s="68">
        <f t="shared" ca="1" si="3"/>
        <v>13</v>
      </c>
      <c r="AJ18" s="74">
        <f t="shared" ca="1" si="4"/>
        <v>0.59090909090909094</v>
      </c>
      <c r="AK18" s="71"/>
      <c r="AL18" s="71" t="s">
        <v>184</v>
      </c>
      <c r="AM18" s="34" t="s">
        <v>68</v>
      </c>
      <c r="AN18" s="34" t="s">
        <v>67</v>
      </c>
      <c r="AO18" s="34" t="s">
        <v>68</v>
      </c>
      <c r="AP18" s="34" t="s">
        <v>67</v>
      </c>
      <c r="AQ18" s="34" t="s">
        <v>67</v>
      </c>
      <c r="AR18" s="43" t="s">
        <v>68</v>
      </c>
      <c r="AS18" s="34" t="s">
        <v>67</v>
      </c>
      <c r="AT18" s="34" t="s">
        <v>67</v>
      </c>
      <c r="AU18" s="34" t="s">
        <v>67</v>
      </c>
      <c r="AV18" s="34" t="s">
        <v>67</v>
      </c>
      <c r="AW18" s="34" t="s">
        <v>67</v>
      </c>
      <c r="AX18" s="34" t="s">
        <v>67</v>
      </c>
      <c r="AY18" s="34" t="s">
        <v>67</v>
      </c>
      <c r="AZ18" s="34" t="s">
        <v>67</v>
      </c>
    </row>
    <row r="19" spans="1:52" ht="101.25" x14ac:dyDescent="0.25">
      <c r="A19" s="68">
        <v>15</v>
      </c>
      <c r="B19" s="68" t="s">
        <v>88</v>
      </c>
      <c r="C19" s="69" t="s">
        <v>192</v>
      </c>
      <c r="D19" s="90">
        <v>52445297</v>
      </c>
      <c r="E19" s="75" t="s">
        <v>70</v>
      </c>
      <c r="F19" s="68" t="s">
        <v>73</v>
      </c>
      <c r="G19" s="71" t="s">
        <v>66</v>
      </c>
      <c r="H19" s="72">
        <v>42709</v>
      </c>
      <c r="I19" s="72">
        <f t="shared" ca="1" si="0"/>
        <v>43385</v>
      </c>
      <c r="J19" s="68">
        <f t="shared" ca="1" si="5"/>
        <v>22</v>
      </c>
      <c r="K19" s="75" t="s">
        <v>68</v>
      </c>
      <c r="L19" s="75" t="s">
        <v>68</v>
      </c>
      <c r="M19" s="75" t="s">
        <v>67</v>
      </c>
      <c r="N19" s="75" t="s">
        <v>67</v>
      </c>
      <c r="O19" s="75" t="s">
        <v>68</v>
      </c>
      <c r="P19" s="75" t="s">
        <v>67</v>
      </c>
      <c r="Q19" s="75" t="s">
        <v>68</v>
      </c>
      <c r="R19" s="75" t="s">
        <v>68</v>
      </c>
      <c r="S19" s="75" t="s">
        <v>67</v>
      </c>
      <c r="T19" s="75" t="s">
        <v>67</v>
      </c>
      <c r="U19" s="73" t="s">
        <v>67</v>
      </c>
      <c r="V19" s="75" t="s">
        <v>68</v>
      </c>
      <c r="W19" s="75" t="s">
        <v>68</v>
      </c>
      <c r="X19" s="75" t="s">
        <v>67</v>
      </c>
      <c r="Y19" s="75" t="s">
        <v>68</v>
      </c>
      <c r="Z19" s="79" t="s">
        <v>68</v>
      </c>
      <c r="AA19" s="75" t="s">
        <v>67</v>
      </c>
      <c r="AB19" s="79" t="s">
        <v>68</v>
      </c>
      <c r="AC19" s="79" t="s">
        <v>68</v>
      </c>
      <c r="AD19" s="79" t="s">
        <v>68</v>
      </c>
      <c r="AE19" s="79" t="s">
        <v>68</v>
      </c>
      <c r="AF19" s="75" t="s">
        <v>67</v>
      </c>
      <c r="AG19" s="68">
        <f t="shared" ca="1" si="1"/>
        <v>8</v>
      </c>
      <c r="AH19" s="74">
        <f t="shared" ca="1" si="2"/>
        <v>0.36363636363636365</v>
      </c>
      <c r="AI19" s="68">
        <f t="shared" ca="1" si="3"/>
        <v>13</v>
      </c>
      <c r="AJ19" s="74">
        <f t="shared" ca="1" si="4"/>
        <v>0.59090909090909094</v>
      </c>
      <c r="AK19" s="71"/>
      <c r="AL19" s="71" t="s">
        <v>169</v>
      </c>
      <c r="AM19" s="34" t="s">
        <v>68</v>
      </c>
      <c r="AN19" s="34" t="s">
        <v>67</v>
      </c>
      <c r="AO19" s="34" t="s">
        <v>68</v>
      </c>
      <c r="AP19" s="34" t="s">
        <v>67</v>
      </c>
      <c r="AQ19" s="34" t="s">
        <v>67</v>
      </c>
      <c r="AR19" s="43" t="s">
        <v>68</v>
      </c>
      <c r="AS19" s="34" t="s">
        <v>67</v>
      </c>
      <c r="AT19" s="34" t="s">
        <v>67</v>
      </c>
      <c r="AU19" s="34" t="s">
        <v>67</v>
      </c>
      <c r="AV19" s="34" t="s">
        <v>67</v>
      </c>
      <c r="AW19" s="34" t="s">
        <v>67</v>
      </c>
      <c r="AX19" s="34" t="s">
        <v>67</v>
      </c>
      <c r="AY19" s="34" t="s">
        <v>67</v>
      </c>
      <c r="AZ19" s="34" t="s">
        <v>67</v>
      </c>
    </row>
    <row r="20" spans="1:52" ht="102" thickBot="1" x14ac:dyDescent="0.3">
      <c r="A20" s="68">
        <v>16</v>
      </c>
      <c r="B20" s="68" t="s">
        <v>88</v>
      </c>
      <c r="C20" s="69" t="s">
        <v>92</v>
      </c>
      <c r="D20" s="89">
        <v>1018429562</v>
      </c>
      <c r="E20" s="75" t="s">
        <v>70</v>
      </c>
      <c r="F20" s="68" t="s">
        <v>71</v>
      </c>
      <c r="G20" s="71" t="s">
        <v>66</v>
      </c>
      <c r="H20" s="72">
        <v>42709</v>
      </c>
      <c r="I20" s="72">
        <f t="shared" ca="1" si="0"/>
        <v>43385</v>
      </c>
      <c r="J20" s="68">
        <f t="shared" ca="1" si="5"/>
        <v>22</v>
      </c>
      <c r="K20" s="75" t="s">
        <v>68</v>
      </c>
      <c r="L20" s="75" t="s">
        <v>68</v>
      </c>
      <c r="M20" s="75" t="s">
        <v>68</v>
      </c>
      <c r="N20" s="75" t="s">
        <v>68</v>
      </c>
      <c r="O20" s="75" t="s">
        <v>68</v>
      </c>
      <c r="P20" s="75" t="s">
        <v>67</v>
      </c>
      <c r="Q20" s="75" t="s">
        <v>68</v>
      </c>
      <c r="R20" s="75" t="s">
        <v>68</v>
      </c>
      <c r="S20" s="75" t="s">
        <v>67</v>
      </c>
      <c r="T20" s="75" t="s">
        <v>67</v>
      </c>
      <c r="U20" s="79" t="s">
        <v>67</v>
      </c>
      <c r="V20" s="75" t="s">
        <v>68</v>
      </c>
      <c r="W20" s="75" t="s">
        <v>68</v>
      </c>
      <c r="X20" s="75" t="s">
        <v>68</v>
      </c>
      <c r="Y20" s="75" t="s">
        <v>68</v>
      </c>
      <c r="Z20" s="79" t="s">
        <v>68</v>
      </c>
      <c r="AA20" s="75" t="s">
        <v>67</v>
      </c>
      <c r="AB20" s="79" t="s">
        <v>68</v>
      </c>
      <c r="AC20" s="79" t="s">
        <v>68</v>
      </c>
      <c r="AD20" s="79" t="s">
        <v>68</v>
      </c>
      <c r="AE20" s="79" t="s">
        <v>68</v>
      </c>
      <c r="AF20" s="75" t="s">
        <v>68</v>
      </c>
      <c r="AG20" s="68">
        <f t="shared" ca="1" si="1"/>
        <v>5</v>
      </c>
      <c r="AH20" s="74">
        <f t="shared" ca="1" si="2"/>
        <v>0.22727272727272727</v>
      </c>
      <c r="AI20" s="68">
        <f t="shared" ca="1" si="3"/>
        <v>16</v>
      </c>
      <c r="AJ20" s="74">
        <f t="shared" ca="1" si="4"/>
        <v>0.72727272727272729</v>
      </c>
      <c r="AK20" s="71"/>
      <c r="AL20" s="71" t="s">
        <v>184</v>
      </c>
      <c r="AM20" s="34" t="s">
        <v>68</v>
      </c>
      <c r="AN20" s="34" t="s">
        <v>67</v>
      </c>
      <c r="AO20" s="34" t="s">
        <v>68</v>
      </c>
      <c r="AP20" s="34" t="s">
        <v>67</v>
      </c>
      <c r="AQ20" s="34" t="s">
        <v>67</v>
      </c>
      <c r="AR20" s="43" t="s">
        <v>68</v>
      </c>
      <c r="AS20" s="34" t="s">
        <v>67</v>
      </c>
      <c r="AT20" s="34" t="s">
        <v>67</v>
      </c>
      <c r="AU20" s="34" t="s">
        <v>67</v>
      </c>
      <c r="AV20" s="34" t="s">
        <v>67</v>
      </c>
      <c r="AW20" s="34" t="s">
        <v>67</v>
      </c>
      <c r="AX20" s="34" t="s">
        <v>67</v>
      </c>
      <c r="AY20" s="34" t="s">
        <v>67</v>
      </c>
      <c r="AZ20" s="34" t="s">
        <v>67</v>
      </c>
    </row>
    <row r="21" spans="1:52" ht="111" customHeight="1" thickBot="1" x14ac:dyDescent="0.3">
      <c r="A21" s="68">
        <v>17</v>
      </c>
      <c r="B21" s="68" t="s">
        <v>93</v>
      </c>
      <c r="C21" s="69" t="s">
        <v>94</v>
      </c>
      <c r="D21" s="70">
        <v>52458794</v>
      </c>
      <c r="E21" s="68" t="s">
        <v>70</v>
      </c>
      <c r="F21" s="68" t="s">
        <v>73</v>
      </c>
      <c r="G21" s="71" t="s">
        <v>66</v>
      </c>
      <c r="H21" s="72">
        <v>42892</v>
      </c>
      <c r="I21" s="72">
        <f t="shared" ca="1" si="0"/>
        <v>43385</v>
      </c>
      <c r="J21" s="68">
        <f t="shared" ca="1" si="5"/>
        <v>16</v>
      </c>
      <c r="K21" s="75" t="s">
        <v>68</v>
      </c>
      <c r="L21" s="75" t="s">
        <v>68</v>
      </c>
      <c r="M21" s="75" t="s">
        <v>68</v>
      </c>
      <c r="N21" s="75" t="s">
        <v>67</v>
      </c>
      <c r="O21" s="75" t="s">
        <v>68</v>
      </c>
      <c r="P21" s="75" t="s">
        <v>67</v>
      </c>
      <c r="Q21" s="75" t="s">
        <v>68</v>
      </c>
      <c r="R21" s="75" t="s">
        <v>68</v>
      </c>
      <c r="S21" s="75" t="s">
        <v>68</v>
      </c>
      <c r="T21" s="75" t="s">
        <v>67</v>
      </c>
      <c r="U21" s="73" t="s">
        <v>180</v>
      </c>
      <c r="V21" s="75" t="s">
        <v>68</v>
      </c>
      <c r="W21" s="75" t="s">
        <v>68</v>
      </c>
      <c r="X21" s="75" t="s">
        <v>67</v>
      </c>
      <c r="Y21" s="75" t="s">
        <v>68</v>
      </c>
      <c r="Z21" s="79" t="s">
        <v>68</v>
      </c>
      <c r="AA21" s="75" t="s">
        <v>67</v>
      </c>
      <c r="AB21" s="79" t="s">
        <v>68</v>
      </c>
      <c r="AC21" s="79" t="s">
        <v>68</v>
      </c>
      <c r="AD21" s="79" t="s">
        <v>68</v>
      </c>
      <c r="AE21" s="79" t="s">
        <v>68</v>
      </c>
      <c r="AF21" s="75" t="s">
        <v>68</v>
      </c>
      <c r="AG21" s="68">
        <f t="shared" ca="1" si="1"/>
        <v>5</v>
      </c>
      <c r="AH21" s="74">
        <f t="shared" ca="1" si="2"/>
        <v>0.22727272727272727</v>
      </c>
      <c r="AI21" s="68">
        <f t="shared" ca="1" si="3"/>
        <v>16</v>
      </c>
      <c r="AJ21" s="74">
        <f t="shared" ca="1" si="4"/>
        <v>0.72727272727272729</v>
      </c>
      <c r="AK21" s="71"/>
      <c r="AL21" s="71" t="s">
        <v>169</v>
      </c>
      <c r="AM21" s="34" t="s">
        <v>68</v>
      </c>
      <c r="AN21" s="34" t="s">
        <v>67</v>
      </c>
      <c r="AO21" s="34" t="s">
        <v>68</v>
      </c>
      <c r="AP21" s="34" t="s">
        <v>67</v>
      </c>
      <c r="AQ21" s="34" t="s">
        <v>67</v>
      </c>
      <c r="AR21" s="43" t="s">
        <v>68</v>
      </c>
      <c r="AS21" s="34" t="s">
        <v>67</v>
      </c>
      <c r="AT21" s="34" t="s">
        <v>67</v>
      </c>
      <c r="AU21" s="34" t="s">
        <v>67</v>
      </c>
      <c r="AV21" s="34" t="s">
        <v>68</v>
      </c>
      <c r="AW21" s="34" t="s">
        <v>67</v>
      </c>
      <c r="AX21" s="34" t="s">
        <v>67</v>
      </c>
      <c r="AY21" s="34" t="s">
        <v>67</v>
      </c>
      <c r="AZ21" s="34" t="s">
        <v>67</v>
      </c>
    </row>
    <row r="22" spans="1:52" ht="165" customHeight="1" thickBot="1" x14ac:dyDescent="0.3">
      <c r="A22" s="68">
        <v>18</v>
      </c>
      <c r="B22" s="68" t="s">
        <v>93</v>
      </c>
      <c r="C22" s="69" t="s">
        <v>95</v>
      </c>
      <c r="D22" s="70">
        <v>1022945922</v>
      </c>
      <c r="E22" s="68" t="s">
        <v>70</v>
      </c>
      <c r="F22" s="68" t="s">
        <v>65</v>
      </c>
      <c r="G22" s="71" t="s">
        <v>66</v>
      </c>
      <c r="H22" s="72">
        <v>42716</v>
      </c>
      <c r="I22" s="72">
        <f t="shared" ca="1" si="0"/>
        <v>43385</v>
      </c>
      <c r="J22" s="68">
        <f t="shared" ca="1" si="5"/>
        <v>22</v>
      </c>
      <c r="K22" s="75" t="s">
        <v>68</v>
      </c>
      <c r="L22" s="75" t="s">
        <v>68</v>
      </c>
      <c r="M22" s="75" t="s">
        <v>67</v>
      </c>
      <c r="N22" s="75" t="s">
        <v>67</v>
      </c>
      <c r="O22" s="75" t="s">
        <v>68</v>
      </c>
      <c r="P22" s="75" t="s">
        <v>67</v>
      </c>
      <c r="Q22" s="75" t="s">
        <v>68</v>
      </c>
      <c r="R22" s="75" t="s">
        <v>68</v>
      </c>
      <c r="S22" s="75" t="s">
        <v>67</v>
      </c>
      <c r="T22" s="75" t="s">
        <v>67</v>
      </c>
      <c r="U22" s="73" t="s">
        <v>67</v>
      </c>
      <c r="V22" s="75" t="s">
        <v>68</v>
      </c>
      <c r="W22" s="75" t="s">
        <v>68</v>
      </c>
      <c r="X22" s="75" t="s">
        <v>67</v>
      </c>
      <c r="Y22" s="75" t="s">
        <v>68</v>
      </c>
      <c r="Z22" s="79" t="s">
        <v>68</v>
      </c>
      <c r="AA22" s="75" t="s">
        <v>67</v>
      </c>
      <c r="AB22" s="79" t="s">
        <v>68</v>
      </c>
      <c r="AC22" s="79" t="s">
        <v>68</v>
      </c>
      <c r="AD22" s="79" t="s">
        <v>68</v>
      </c>
      <c r="AE22" s="79" t="s">
        <v>68</v>
      </c>
      <c r="AF22" s="75" t="s">
        <v>67</v>
      </c>
      <c r="AG22" s="68">
        <f t="shared" ca="1" si="1"/>
        <v>8</v>
      </c>
      <c r="AH22" s="74">
        <f t="shared" ca="1" si="2"/>
        <v>0.36363636363636365</v>
      </c>
      <c r="AI22" s="68">
        <f t="shared" ca="1" si="3"/>
        <v>13</v>
      </c>
      <c r="AJ22" s="74">
        <f t="shared" ca="1" si="4"/>
        <v>0.59090909090909094</v>
      </c>
      <c r="AK22" s="71"/>
      <c r="AL22" s="71" t="s">
        <v>193</v>
      </c>
      <c r="AM22" s="34" t="s">
        <v>68</v>
      </c>
      <c r="AN22" s="34" t="s">
        <v>67</v>
      </c>
      <c r="AO22" s="34" t="s">
        <v>68</v>
      </c>
      <c r="AP22" s="34" t="s">
        <v>67</v>
      </c>
      <c r="AQ22" s="34" t="s">
        <v>67</v>
      </c>
      <c r="AR22" s="43" t="s">
        <v>68</v>
      </c>
      <c r="AS22" s="34" t="s">
        <v>67</v>
      </c>
      <c r="AT22" s="34" t="s">
        <v>67</v>
      </c>
      <c r="AU22" s="34" t="s">
        <v>67</v>
      </c>
      <c r="AV22" s="34" t="s">
        <v>67</v>
      </c>
      <c r="AW22" s="34" t="s">
        <v>67</v>
      </c>
      <c r="AX22" s="34" t="s">
        <v>67</v>
      </c>
      <c r="AY22" s="34" t="s">
        <v>67</v>
      </c>
      <c r="AZ22" s="34" t="s">
        <v>67</v>
      </c>
    </row>
    <row r="23" spans="1:52" ht="147" customHeight="1" thickBot="1" x14ac:dyDescent="0.3">
      <c r="A23" s="18">
        <v>19</v>
      </c>
      <c r="B23" s="18" t="s">
        <v>93</v>
      </c>
      <c r="C23" s="91" t="s">
        <v>96</v>
      </c>
      <c r="D23" s="92">
        <v>33702089</v>
      </c>
      <c r="E23" s="18" t="s">
        <v>70</v>
      </c>
      <c r="F23" s="18" t="s">
        <v>75</v>
      </c>
      <c r="G23" s="93" t="s">
        <v>66</v>
      </c>
      <c r="H23" s="94">
        <v>42716</v>
      </c>
      <c r="I23" s="94">
        <f t="shared" ca="1" si="0"/>
        <v>43385</v>
      </c>
      <c r="J23" s="18">
        <f t="shared" ca="1" si="5"/>
        <v>22</v>
      </c>
      <c r="K23" s="95" t="s">
        <v>68</v>
      </c>
      <c r="L23" s="95" t="s">
        <v>68</v>
      </c>
      <c r="M23" s="95" t="s">
        <v>68</v>
      </c>
      <c r="N23" s="95" t="s">
        <v>68</v>
      </c>
      <c r="O23" s="95" t="s">
        <v>68</v>
      </c>
      <c r="P23" s="95" t="s">
        <v>67</v>
      </c>
      <c r="Q23" s="95" t="s">
        <v>68</v>
      </c>
      <c r="R23" s="95" t="s">
        <v>68</v>
      </c>
      <c r="S23" s="95" t="s">
        <v>68</v>
      </c>
      <c r="T23" s="95" t="s">
        <v>67</v>
      </c>
      <c r="U23" s="96" t="s">
        <v>67</v>
      </c>
      <c r="V23" s="95" t="s">
        <v>68</v>
      </c>
      <c r="W23" s="95" t="s">
        <v>68</v>
      </c>
      <c r="X23" s="95" t="s">
        <v>68</v>
      </c>
      <c r="Y23" s="95" t="s">
        <v>68</v>
      </c>
      <c r="Z23" s="97" t="s">
        <v>68</v>
      </c>
      <c r="AA23" s="95" t="s">
        <v>67</v>
      </c>
      <c r="AB23" s="97" t="s">
        <v>68</v>
      </c>
      <c r="AC23" s="97" t="s">
        <v>68</v>
      </c>
      <c r="AD23" s="97" t="s">
        <v>68</v>
      </c>
      <c r="AE23" s="97" t="s">
        <v>68</v>
      </c>
      <c r="AF23" s="95" t="s">
        <v>68</v>
      </c>
      <c r="AG23" s="18">
        <f t="shared" ca="1" si="1"/>
        <v>4</v>
      </c>
      <c r="AH23" s="98">
        <f t="shared" ca="1" si="2"/>
        <v>0.18181818181818182</v>
      </c>
      <c r="AI23" s="18">
        <f t="shared" ca="1" si="3"/>
        <v>17</v>
      </c>
      <c r="AJ23" s="98">
        <f t="shared" ca="1" si="4"/>
        <v>0.77272727272727271</v>
      </c>
      <c r="AK23" s="93"/>
      <c r="AL23" s="93" t="s">
        <v>194</v>
      </c>
      <c r="AM23" s="34" t="s">
        <v>68</v>
      </c>
      <c r="AN23" s="34" t="s">
        <v>67</v>
      </c>
      <c r="AO23" s="34" t="s">
        <v>68</v>
      </c>
      <c r="AP23" s="34" t="s">
        <v>67</v>
      </c>
      <c r="AQ23" s="34" t="s">
        <v>67</v>
      </c>
      <c r="AR23" s="43" t="s">
        <v>68</v>
      </c>
      <c r="AS23" s="34" t="s">
        <v>67</v>
      </c>
      <c r="AT23" s="34" t="s">
        <v>67</v>
      </c>
      <c r="AU23" s="34" t="s">
        <v>67</v>
      </c>
      <c r="AV23" s="34" t="s">
        <v>68</v>
      </c>
      <c r="AW23" s="34" t="s">
        <v>67</v>
      </c>
      <c r="AX23" s="34" t="s">
        <v>67</v>
      </c>
      <c r="AY23" s="34" t="s">
        <v>67</v>
      </c>
      <c r="AZ23" s="34" t="s">
        <v>67</v>
      </c>
    </row>
    <row r="24" spans="1:52" ht="115.5" customHeight="1" thickBot="1" x14ac:dyDescent="0.3">
      <c r="A24" s="68">
        <v>20</v>
      </c>
      <c r="B24" s="68" t="s">
        <v>93</v>
      </c>
      <c r="C24" s="69" t="s">
        <v>97</v>
      </c>
      <c r="D24" s="70">
        <v>1033691310</v>
      </c>
      <c r="E24" s="68" t="s">
        <v>84</v>
      </c>
      <c r="F24" s="68" t="s">
        <v>71</v>
      </c>
      <c r="G24" s="71" t="s">
        <v>66</v>
      </c>
      <c r="H24" s="72">
        <v>42711</v>
      </c>
      <c r="I24" s="72">
        <f t="shared" ca="1" si="0"/>
        <v>43385</v>
      </c>
      <c r="J24" s="68">
        <f t="shared" ca="1" si="5"/>
        <v>22</v>
      </c>
      <c r="K24" s="75" t="s">
        <v>68</v>
      </c>
      <c r="L24" s="75" t="s">
        <v>68</v>
      </c>
      <c r="M24" s="75" t="s">
        <v>68</v>
      </c>
      <c r="N24" s="75" t="s">
        <v>67</v>
      </c>
      <c r="O24" s="75" t="s">
        <v>68</v>
      </c>
      <c r="P24" s="75" t="s">
        <v>67</v>
      </c>
      <c r="Q24" s="75" t="s">
        <v>68</v>
      </c>
      <c r="R24" s="75" t="s">
        <v>68</v>
      </c>
      <c r="S24" s="75" t="s">
        <v>68</v>
      </c>
      <c r="T24" s="75" t="s">
        <v>67</v>
      </c>
      <c r="U24" s="73" t="s">
        <v>67</v>
      </c>
      <c r="V24" s="75" t="s">
        <v>68</v>
      </c>
      <c r="W24" s="75" t="s">
        <v>68</v>
      </c>
      <c r="X24" s="75" t="s">
        <v>67</v>
      </c>
      <c r="Y24" s="75" t="s">
        <v>68</v>
      </c>
      <c r="Z24" s="79" t="s">
        <v>68</v>
      </c>
      <c r="AA24" s="75" t="s">
        <v>67</v>
      </c>
      <c r="AB24" s="79" t="s">
        <v>68</v>
      </c>
      <c r="AC24" s="79" t="s">
        <v>68</v>
      </c>
      <c r="AD24" s="79" t="s">
        <v>68</v>
      </c>
      <c r="AE24" s="79" t="s">
        <v>68</v>
      </c>
      <c r="AF24" s="75" t="s">
        <v>68</v>
      </c>
      <c r="AG24" s="68">
        <f t="shared" ca="1" si="1"/>
        <v>6</v>
      </c>
      <c r="AH24" s="74">
        <f t="shared" ca="1" si="2"/>
        <v>0.27272727272727271</v>
      </c>
      <c r="AI24" s="68">
        <f t="shared" ca="1" si="3"/>
        <v>15</v>
      </c>
      <c r="AJ24" s="74">
        <f t="shared" ca="1" si="4"/>
        <v>0.68181818181818177</v>
      </c>
      <c r="AK24" s="71"/>
      <c r="AL24" s="71" t="s">
        <v>194</v>
      </c>
      <c r="AM24" s="34" t="s">
        <v>68</v>
      </c>
      <c r="AN24" s="34" t="s">
        <v>67</v>
      </c>
      <c r="AO24" s="34" t="s">
        <v>68</v>
      </c>
      <c r="AP24" s="34" t="s">
        <v>67</v>
      </c>
      <c r="AQ24" s="34" t="s">
        <v>67</v>
      </c>
      <c r="AR24" s="43" t="s">
        <v>68</v>
      </c>
      <c r="AS24" s="34" t="s">
        <v>67</v>
      </c>
      <c r="AT24" s="34" t="s">
        <v>67</v>
      </c>
      <c r="AU24" s="34" t="s">
        <v>67</v>
      </c>
      <c r="AV24" s="34" t="s">
        <v>67</v>
      </c>
      <c r="AW24" s="34" t="s">
        <v>67</v>
      </c>
      <c r="AX24" s="34" t="s">
        <v>67</v>
      </c>
      <c r="AY24" s="34" t="s">
        <v>67</v>
      </c>
      <c r="AZ24" s="34" t="s">
        <v>67</v>
      </c>
    </row>
    <row r="25" spans="1:52" ht="102" thickBot="1" x14ac:dyDescent="0.3">
      <c r="A25" s="68">
        <v>21</v>
      </c>
      <c r="B25" s="68" t="s">
        <v>98</v>
      </c>
      <c r="C25" s="69" t="s">
        <v>99</v>
      </c>
      <c r="D25" s="70">
        <v>39724052</v>
      </c>
      <c r="E25" s="68" t="s">
        <v>84</v>
      </c>
      <c r="F25" s="68" t="s">
        <v>100</v>
      </c>
      <c r="G25" s="71" t="s">
        <v>66</v>
      </c>
      <c r="H25" s="72">
        <v>42716</v>
      </c>
      <c r="I25" s="72">
        <f t="shared" ca="1" si="0"/>
        <v>43385</v>
      </c>
      <c r="J25" s="68">
        <f t="shared" ca="1" si="5"/>
        <v>22</v>
      </c>
      <c r="K25" s="75" t="s">
        <v>68</v>
      </c>
      <c r="L25" s="75" t="s">
        <v>68</v>
      </c>
      <c r="M25" s="75" t="s">
        <v>68</v>
      </c>
      <c r="N25" s="75" t="s">
        <v>68</v>
      </c>
      <c r="O25" s="75" t="s">
        <v>68</v>
      </c>
      <c r="P25" s="75" t="s">
        <v>67</v>
      </c>
      <c r="Q25" s="75" t="s">
        <v>68</v>
      </c>
      <c r="R25" s="75" t="s">
        <v>68</v>
      </c>
      <c r="S25" s="75" t="s">
        <v>67</v>
      </c>
      <c r="T25" s="75" t="s">
        <v>67</v>
      </c>
      <c r="U25" s="73" t="s">
        <v>67</v>
      </c>
      <c r="V25" s="75" t="s">
        <v>68</v>
      </c>
      <c r="W25" s="75" t="s">
        <v>68</v>
      </c>
      <c r="X25" s="75" t="s">
        <v>67</v>
      </c>
      <c r="Y25" s="75" t="s">
        <v>68</v>
      </c>
      <c r="Z25" s="79" t="s">
        <v>68</v>
      </c>
      <c r="AA25" s="75" t="s">
        <v>67</v>
      </c>
      <c r="AB25" s="79" t="s">
        <v>68</v>
      </c>
      <c r="AC25" s="79" t="s">
        <v>68</v>
      </c>
      <c r="AD25" s="79" t="s">
        <v>68</v>
      </c>
      <c r="AE25" s="79" t="s">
        <v>68</v>
      </c>
      <c r="AF25" s="75" t="s">
        <v>67</v>
      </c>
      <c r="AG25" s="68">
        <f t="shared" ca="1" si="1"/>
        <v>6</v>
      </c>
      <c r="AH25" s="74">
        <f t="shared" ca="1" si="2"/>
        <v>0.27272727272727271</v>
      </c>
      <c r="AI25" s="68">
        <f t="shared" ca="1" si="3"/>
        <v>15</v>
      </c>
      <c r="AJ25" s="74">
        <f t="shared" ca="1" si="4"/>
        <v>0.68181818181818177</v>
      </c>
      <c r="AK25" s="71"/>
      <c r="AL25" s="71" t="s">
        <v>169</v>
      </c>
      <c r="AM25" s="34" t="s">
        <v>68</v>
      </c>
      <c r="AN25" s="34" t="s">
        <v>67</v>
      </c>
      <c r="AO25" s="34" t="s">
        <v>68</v>
      </c>
      <c r="AP25" s="34" t="s">
        <v>67</v>
      </c>
      <c r="AQ25" s="34" t="s">
        <v>67</v>
      </c>
      <c r="AR25" s="43" t="s">
        <v>68</v>
      </c>
      <c r="AS25" s="34" t="s">
        <v>67</v>
      </c>
      <c r="AT25" s="34" t="s">
        <v>67</v>
      </c>
      <c r="AU25" s="34" t="s">
        <v>67</v>
      </c>
      <c r="AV25" s="34" t="s">
        <v>67</v>
      </c>
      <c r="AW25" s="34" t="s">
        <v>67</v>
      </c>
      <c r="AX25" s="34" t="s">
        <v>67</v>
      </c>
      <c r="AY25" s="34" t="s">
        <v>67</v>
      </c>
      <c r="AZ25" s="34" t="s">
        <v>67</v>
      </c>
    </row>
    <row r="26" spans="1:52" ht="112.5" customHeight="1" thickBot="1" x14ac:dyDescent="0.3">
      <c r="A26" s="68">
        <v>22</v>
      </c>
      <c r="B26" s="68" t="s">
        <v>98</v>
      </c>
      <c r="C26" s="69" t="s">
        <v>101</v>
      </c>
      <c r="D26" s="90">
        <v>51708593</v>
      </c>
      <c r="E26" s="75" t="s">
        <v>70</v>
      </c>
      <c r="F26" s="68" t="s">
        <v>73</v>
      </c>
      <c r="G26" s="71" t="s">
        <v>66</v>
      </c>
      <c r="H26" s="99">
        <v>42892</v>
      </c>
      <c r="I26" s="72">
        <f t="shared" ca="1" si="0"/>
        <v>43385</v>
      </c>
      <c r="J26" s="68">
        <f t="shared" ca="1" si="5"/>
        <v>16</v>
      </c>
      <c r="K26" s="75" t="s">
        <v>68</v>
      </c>
      <c r="L26" s="75" t="s">
        <v>68</v>
      </c>
      <c r="M26" s="75" t="s">
        <v>68</v>
      </c>
      <c r="N26" s="75" t="s">
        <v>67</v>
      </c>
      <c r="O26" s="75" t="s">
        <v>68</v>
      </c>
      <c r="P26" s="75" t="s">
        <v>67</v>
      </c>
      <c r="Q26" s="75" t="s">
        <v>68</v>
      </c>
      <c r="R26" s="75" t="s">
        <v>68</v>
      </c>
      <c r="S26" s="75" t="s">
        <v>67</v>
      </c>
      <c r="T26" s="75" t="s">
        <v>67</v>
      </c>
      <c r="U26" s="73" t="s">
        <v>67</v>
      </c>
      <c r="V26" s="75" t="s">
        <v>68</v>
      </c>
      <c r="W26" s="75" t="s">
        <v>68</v>
      </c>
      <c r="X26" s="75" t="s">
        <v>67</v>
      </c>
      <c r="Y26" s="75" t="s">
        <v>68</v>
      </c>
      <c r="Z26" s="79" t="s">
        <v>68</v>
      </c>
      <c r="AA26" s="75" t="s">
        <v>67</v>
      </c>
      <c r="AB26" s="79" t="s">
        <v>68</v>
      </c>
      <c r="AC26" s="79" t="s">
        <v>68</v>
      </c>
      <c r="AD26" s="79" t="s">
        <v>68</v>
      </c>
      <c r="AE26" s="79" t="s">
        <v>68</v>
      </c>
      <c r="AF26" s="75" t="s">
        <v>67</v>
      </c>
      <c r="AG26" s="68">
        <f t="shared" ca="1" si="1"/>
        <v>7</v>
      </c>
      <c r="AH26" s="74">
        <f t="shared" ca="1" si="2"/>
        <v>0.31818181818181818</v>
      </c>
      <c r="AI26" s="68">
        <f t="shared" ca="1" si="3"/>
        <v>14</v>
      </c>
      <c r="AJ26" s="74">
        <f t="shared" ca="1" si="4"/>
        <v>0.63636363636363635</v>
      </c>
      <c r="AK26" s="71"/>
      <c r="AL26" s="71" t="s">
        <v>169</v>
      </c>
      <c r="AM26" s="34" t="s">
        <v>68</v>
      </c>
      <c r="AN26" s="34" t="s">
        <v>67</v>
      </c>
      <c r="AO26" s="34" t="s">
        <v>68</v>
      </c>
      <c r="AP26" s="34" t="s">
        <v>67</v>
      </c>
      <c r="AQ26" s="34" t="s">
        <v>67</v>
      </c>
      <c r="AR26" s="43" t="s">
        <v>68</v>
      </c>
      <c r="AS26" s="34" t="s">
        <v>67</v>
      </c>
      <c r="AT26" s="34" t="s">
        <v>67</v>
      </c>
      <c r="AU26" s="34" t="s">
        <v>67</v>
      </c>
      <c r="AV26" s="34" t="s">
        <v>67</v>
      </c>
      <c r="AW26" s="34" t="s">
        <v>67</v>
      </c>
      <c r="AX26" s="34" t="s">
        <v>67</v>
      </c>
      <c r="AY26" s="34" t="s">
        <v>67</v>
      </c>
      <c r="AZ26" s="34" t="s">
        <v>67</v>
      </c>
    </row>
    <row r="27" spans="1:52" ht="102" thickBot="1" x14ac:dyDescent="0.3">
      <c r="A27" s="68">
        <v>23</v>
      </c>
      <c r="B27" s="68" t="s">
        <v>98</v>
      </c>
      <c r="C27" s="69" t="s">
        <v>102</v>
      </c>
      <c r="D27" s="82">
        <v>52762655</v>
      </c>
      <c r="E27" s="75" t="s">
        <v>70</v>
      </c>
      <c r="F27" s="68" t="s">
        <v>71</v>
      </c>
      <c r="G27" s="71" t="s">
        <v>66</v>
      </c>
      <c r="H27" s="99">
        <v>42709</v>
      </c>
      <c r="I27" s="72">
        <f t="shared" ca="1" si="0"/>
        <v>43385</v>
      </c>
      <c r="J27" s="68">
        <f t="shared" ca="1" si="5"/>
        <v>22</v>
      </c>
      <c r="K27" s="75" t="s">
        <v>68</v>
      </c>
      <c r="L27" s="75" t="s">
        <v>68</v>
      </c>
      <c r="M27" s="75" t="s">
        <v>67</v>
      </c>
      <c r="N27" s="75" t="s">
        <v>67</v>
      </c>
      <c r="O27" s="75" t="s">
        <v>68</v>
      </c>
      <c r="P27" s="75" t="s">
        <v>67</v>
      </c>
      <c r="Q27" s="75" t="s">
        <v>68</v>
      </c>
      <c r="R27" s="75" t="s">
        <v>68</v>
      </c>
      <c r="S27" s="75" t="s">
        <v>67</v>
      </c>
      <c r="T27" s="75" t="s">
        <v>67</v>
      </c>
      <c r="U27" s="73" t="s">
        <v>67</v>
      </c>
      <c r="V27" s="75" t="s">
        <v>68</v>
      </c>
      <c r="W27" s="75" t="s">
        <v>68</v>
      </c>
      <c r="X27" s="75" t="s">
        <v>67</v>
      </c>
      <c r="Y27" s="75" t="s">
        <v>68</v>
      </c>
      <c r="Z27" s="79" t="s">
        <v>68</v>
      </c>
      <c r="AA27" s="75" t="s">
        <v>67</v>
      </c>
      <c r="AB27" s="79" t="s">
        <v>68</v>
      </c>
      <c r="AC27" s="79" t="s">
        <v>68</v>
      </c>
      <c r="AD27" s="79" t="s">
        <v>68</v>
      </c>
      <c r="AE27" s="79" t="s">
        <v>68</v>
      </c>
      <c r="AF27" s="75" t="s">
        <v>68</v>
      </c>
      <c r="AG27" s="68">
        <f t="shared" ca="1" si="1"/>
        <v>8</v>
      </c>
      <c r="AH27" s="74">
        <f t="shared" ca="1" si="2"/>
        <v>0.36363636363636365</v>
      </c>
      <c r="AI27" s="68">
        <f t="shared" ca="1" si="3"/>
        <v>13</v>
      </c>
      <c r="AJ27" s="74">
        <f t="shared" ca="1" si="4"/>
        <v>0.59090909090909094</v>
      </c>
      <c r="AK27" s="71"/>
      <c r="AL27" s="71" t="s">
        <v>169</v>
      </c>
      <c r="AM27" s="34" t="s">
        <v>68</v>
      </c>
      <c r="AN27" s="34" t="s">
        <v>67</v>
      </c>
      <c r="AO27" s="34" t="s">
        <v>68</v>
      </c>
      <c r="AP27" s="34" t="s">
        <v>67</v>
      </c>
      <c r="AQ27" s="34" t="s">
        <v>67</v>
      </c>
      <c r="AR27" s="43" t="s">
        <v>68</v>
      </c>
      <c r="AS27" s="34" t="s">
        <v>67</v>
      </c>
      <c r="AT27" s="34" t="s">
        <v>67</v>
      </c>
      <c r="AU27" s="34" t="s">
        <v>67</v>
      </c>
      <c r="AV27" s="34" t="s">
        <v>67</v>
      </c>
      <c r="AW27" s="34" t="s">
        <v>67</v>
      </c>
      <c r="AX27" s="34" t="s">
        <v>67</v>
      </c>
      <c r="AY27" s="34" t="s">
        <v>67</v>
      </c>
      <c r="AZ27" s="34" t="s">
        <v>67</v>
      </c>
    </row>
    <row r="28" spans="1:52" ht="152.25" customHeight="1" thickBot="1" x14ac:dyDescent="0.3">
      <c r="A28" s="68">
        <v>24</v>
      </c>
      <c r="B28" s="68" t="s">
        <v>98</v>
      </c>
      <c r="C28" s="69" t="s">
        <v>103</v>
      </c>
      <c r="D28" s="78">
        <v>52321424</v>
      </c>
      <c r="E28" s="78" t="s">
        <v>176</v>
      </c>
      <c r="F28" s="68" t="s">
        <v>80</v>
      </c>
      <c r="G28" s="71" t="s">
        <v>66</v>
      </c>
      <c r="H28" s="72">
        <v>42709</v>
      </c>
      <c r="I28" s="72">
        <f t="shared" ca="1" si="0"/>
        <v>43385</v>
      </c>
      <c r="J28" s="68">
        <f t="shared" ca="1" si="5"/>
        <v>22</v>
      </c>
      <c r="K28" s="75" t="s">
        <v>68</v>
      </c>
      <c r="L28" s="75" t="s">
        <v>68</v>
      </c>
      <c r="M28" s="75" t="s">
        <v>68</v>
      </c>
      <c r="N28" s="75" t="s">
        <v>68</v>
      </c>
      <c r="O28" s="75" t="s">
        <v>68</v>
      </c>
      <c r="P28" s="75" t="s">
        <v>67</v>
      </c>
      <c r="Q28" s="75" t="s">
        <v>68</v>
      </c>
      <c r="R28" s="75" t="s">
        <v>68</v>
      </c>
      <c r="S28" s="75" t="s">
        <v>68</v>
      </c>
      <c r="T28" s="75" t="s">
        <v>67</v>
      </c>
      <c r="U28" s="73" t="s">
        <v>180</v>
      </c>
      <c r="V28" s="75" t="s">
        <v>68</v>
      </c>
      <c r="W28" s="75" t="s">
        <v>68</v>
      </c>
      <c r="X28" s="75" t="s">
        <v>67</v>
      </c>
      <c r="Y28" s="75" t="s">
        <v>68</v>
      </c>
      <c r="Z28" s="79" t="s">
        <v>68</v>
      </c>
      <c r="AA28" s="75" t="s">
        <v>67</v>
      </c>
      <c r="AB28" s="79" t="s">
        <v>68</v>
      </c>
      <c r="AC28" s="79" t="s">
        <v>68</v>
      </c>
      <c r="AD28" s="79" t="s">
        <v>68</v>
      </c>
      <c r="AE28" s="79" t="s">
        <v>68</v>
      </c>
      <c r="AF28" s="75" t="s">
        <v>68</v>
      </c>
      <c r="AG28" s="68">
        <f t="shared" ca="1" si="1"/>
        <v>4</v>
      </c>
      <c r="AH28" s="74">
        <f t="shared" ca="1" si="2"/>
        <v>0.18181818181818182</v>
      </c>
      <c r="AI28" s="68">
        <f t="shared" ca="1" si="3"/>
        <v>17</v>
      </c>
      <c r="AJ28" s="74">
        <f t="shared" ca="1" si="4"/>
        <v>0.77272727272727271</v>
      </c>
      <c r="AK28" s="71"/>
      <c r="AL28" s="71" t="s">
        <v>195</v>
      </c>
      <c r="AM28" s="34" t="s">
        <v>68</v>
      </c>
      <c r="AN28" s="34" t="s">
        <v>67</v>
      </c>
      <c r="AO28" s="34" t="s">
        <v>68</v>
      </c>
      <c r="AP28" s="34" t="s">
        <v>67</v>
      </c>
      <c r="AQ28" s="34" t="s">
        <v>67</v>
      </c>
      <c r="AR28" s="43" t="s">
        <v>68</v>
      </c>
      <c r="AS28" s="34" t="s">
        <v>67</v>
      </c>
      <c r="AT28" s="34" t="s">
        <v>67</v>
      </c>
      <c r="AU28" s="34" t="s">
        <v>67</v>
      </c>
      <c r="AV28" s="34" t="s">
        <v>68</v>
      </c>
      <c r="AW28" s="34" t="s">
        <v>67</v>
      </c>
      <c r="AX28" s="34" t="s">
        <v>67</v>
      </c>
      <c r="AY28" s="34" t="s">
        <v>67</v>
      </c>
      <c r="AZ28" s="34" t="s">
        <v>67</v>
      </c>
    </row>
    <row r="29" spans="1:52" ht="144" customHeight="1" thickBot="1" x14ac:dyDescent="0.3">
      <c r="A29" s="68">
        <v>25</v>
      </c>
      <c r="B29" s="68" t="s">
        <v>104</v>
      </c>
      <c r="C29" s="69" t="s">
        <v>105</v>
      </c>
      <c r="D29" s="70">
        <v>52978854</v>
      </c>
      <c r="E29" s="68" t="s">
        <v>70</v>
      </c>
      <c r="F29" s="68" t="s">
        <v>73</v>
      </c>
      <c r="G29" s="71" t="s">
        <v>66</v>
      </c>
      <c r="H29" s="72">
        <v>42872</v>
      </c>
      <c r="I29" s="72">
        <f t="shared" ca="1" si="0"/>
        <v>43385</v>
      </c>
      <c r="J29" s="68">
        <f t="shared" ca="1" si="5"/>
        <v>16</v>
      </c>
      <c r="K29" s="75" t="s">
        <v>68</v>
      </c>
      <c r="L29" s="75" t="s">
        <v>68</v>
      </c>
      <c r="M29" s="75" t="s">
        <v>68</v>
      </c>
      <c r="N29" s="75" t="s">
        <v>68</v>
      </c>
      <c r="O29" s="75" t="s">
        <v>68</v>
      </c>
      <c r="P29" s="75" t="s">
        <v>67</v>
      </c>
      <c r="Q29" s="75" t="s">
        <v>68</v>
      </c>
      <c r="R29" s="75" t="s">
        <v>68</v>
      </c>
      <c r="S29" s="75" t="s">
        <v>68</v>
      </c>
      <c r="T29" s="75" t="s">
        <v>67</v>
      </c>
      <c r="U29" s="73" t="s">
        <v>67</v>
      </c>
      <c r="V29" s="75" t="s">
        <v>68</v>
      </c>
      <c r="W29" s="75" t="s">
        <v>68</v>
      </c>
      <c r="X29" s="75" t="s">
        <v>68</v>
      </c>
      <c r="Y29" s="75" t="s">
        <v>68</v>
      </c>
      <c r="Z29" s="79" t="s">
        <v>68</v>
      </c>
      <c r="AA29" s="75" t="s">
        <v>67</v>
      </c>
      <c r="AB29" s="79" t="s">
        <v>68</v>
      </c>
      <c r="AC29" s="79" t="s">
        <v>68</v>
      </c>
      <c r="AD29" s="79" t="s">
        <v>68</v>
      </c>
      <c r="AE29" s="79" t="s">
        <v>68</v>
      </c>
      <c r="AF29" s="75" t="s">
        <v>67</v>
      </c>
      <c r="AG29" s="68">
        <f t="shared" ca="1" si="1"/>
        <v>4</v>
      </c>
      <c r="AH29" s="74">
        <f t="shared" ca="1" si="2"/>
        <v>0.18181818181818182</v>
      </c>
      <c r="AI29" s="68">
        <f t="shared" ca="1" si="3"/>
        <v>17</v>
      </c>
      <c r="AJ29" s="74">
        <f t="shared" ca="1" si="4"/>
        <v>0.77272727272727271</v>
      </c>
      <c r="AK29" s="71"/>
      <c r="AL29" s="71" t="s">
        <v>196</v>
      </c>
      <c r="AM29" s="34" t="s">
        <v>68</v>
      </c>
      <c r="AN29" s="34" t="s">
        <v>67</v>
      </c>
      <c r="AO29" s="34" t="s">
        <v>68</v>
      </c>
      <c r="AP29" s="34" t="s">
        <v>67</v>
      </c>
      <c r="AQ29" s="34" t="s">
        <v>67</v>
      </c>
      <c r="AR29" s="43" t="s">
        <v>68</v>
      </c>
      <c r="AS29" s="34" t="s">
        <v>67</v>
      </c>
      <c r="AT29" s="34" t="s">
        <v>67</v>
      </c>
      <c r="AU29" s="34" t="s">
        <v>67</v>
      </c>
      <c r="AV29" s="34" t="s">
        <v>67</v>
      </c>
      <c r="AW29" s="34" t="s">
        <v>67</v>
      </c>
      <c r="AX29" s="34" t="s">
        <v>67</v>
      </c>
      <c r="AY29" s="34" t="s">
        <v>67</v>
      </c>
      <c r="AZ29" s="34" t="s">
        <v>67</v>
      </c>
    </row>
    <row r="30" spans="1:52" ht="147.75" customHeight="1" thickBot="1" x14ac:dyDescent="0.3">
      <c r="A30" s="68">
        <v>26</v>
      </c>
      <c r="B30" s="68" t="s">
        <v>104</v>
      </c>
      <c r="C30" s="69" t="s">
        <v>106</v>
      </c>
      <c r="D30" s="70">
        <v>52843843</v>
      </c>
      <c r="E30" s="68" t="s">
        <v>70</v>
      </c>
      <c r="F30" s="68" t="s">
        <v>75</v>
      </c>
      <c r="G30" s="71" t="s">
        <v>66</v>
      </c>
      <c r="H30" s="72">
        <v>42711</v>
      </c>
      <c r="I30" s="72">
        <f t="shared" ca="1" si="0"/>
        <v>43385</v>
      </c>
      <c r="J30" s="68">
        <f t="shared" ca="1" si="5"/>
        <v>22</v>
      </c>
      <c r="K30" s="75" t="s">
        <v>68</v>
      </c>
      <c r="L30" s="75" t="s">
        <v>68</v>
      </c>
      <c r="M30" s="75" t="s">
        <v>68</v>
      </c>
      <c r="N30" s="75" t="s">
        <v>67</v>
      </c>
      <c r="O30" s="75" t="s">
        <v>68</v>
      </c>
      <c r="P30" s="75" t="s">
        <v>67</v>
      </c>
      <c r="Q30" s="75" t="s">
        <v>68</v>
      </c>
      <c r="R30" s="75" t="s">
        <v>68</v>
      </c>
      <c r="S30" s="75" t="s">
        <v>67</v>
      </c>
      <c r="T30" s="75" t="s">
        <v>67</v>
      </c>
      <c r="U30" s="73" t="s">
        <v>180</v>
      </c>
      <c r="V30" s="75" t="s">
        <v>68</v>
      </c>
      <c r="W30" s="75" t="s">
        <v>68</v>
      </c>
      <c r="X30" s="75" t="s">
        <v>67</v>
      </c>
      <c r="Y30" s="75" t="s">
        <v>68</v>
      </c>
      <c r="Z30" s="79" t="s">
        <v>68</v>
      </c>
      <c r="AA30" s="75" t="s">
        <v>67</v>
      </c>
      <c r="AB30" s="79" t="s">
        <v>68</v>
      </c>
      <c r="AC30" s="79" t="s">
        <v>68</v>
      </c>
      <c r="AD30" s="79" t="s">
        <v>68</v>
      </c>
      <c r="AE30" s="79" t="s">
        <v>68</v>
      </c>
      <c r="AF30" s="75" t="s">
        <v>68</v>
      </c>
      <c r="AG30" s="68">
        <f t="shared" ca="1" si="1"/>
        <v>6</v>
      </c>
      <c r="AH30" s="74">
        <f t="shared" ca="1" si="2"/>
        <v>0.27272727272727271</v>
      </c>
      <c r="AI30" s="68">
        <f t="shared" ca="1" si="3"/>
        <v>15</v>
      </c>
      <c r="AJ30" s="74">
        <f t="shared" ca="1" si="4"/>
        <v>0.68181818181818177</v>
      </c>
      <c r="AK30" s="71"/>
      <c r="AL30" s="71" t="s">
        <v>197</v>
      </c>
      <c r="AM30" s="34" t="s">
        <v>68</v>
      </c>
      <c r="AN30" s="34" t="s">
        <v>67</v>
      </c>
      <c r="AO30" s="34" t="s">
        <v>68</v>
      </c>
      <c r="AP30" s="34" t="s">
        <v>67</v>
      </c>
      <c r="AQ30" s="34" t="s">
        <v>67</v>
      </c>
      <c r="AR30" s="43" t="s">
        <v>68</v>
      </c>
      <c r="AS30" s="34" t="s">
        <v>67</v>
      </c>
      <c r="AT30" s="34" t="s">
        <v>67</v>
      </c>
      <c r="AU30" s="34" t="s">
        <v>67</v>
      </c>
      <c r="AV30" s="34" t="s">
        <v>68</v>
      </c>
      <c r="AW30" s="34" t="s">
        <v>67</v>
      </c>
      <c r="AX30" s="34" t="s">
        <v>67</v>
      </c>
      <c r="AY30" s="34" t="s">
        <v>67</v>
      </c>
      <c r="AZ30" s="34" t="s">
        <v>67</v>
      </c>
    </row>
    <row r="31" spans="1:52" ht="124.5" customHeight="1" thickBot="1" x14ac:dyDescent="0.3">
      <c r="A31" s="68">
        <v>27</v>
      </c>
      <c r="B31" s="68" t="s">
        <v>104</v>
      </c>
      <c r="C31" s="69" t="s">
        <v>107</v>
      </c>
      <c r="D31" s="70">
        <v>39717908</v>
      </c>
      <c r="E31" s="68" t="s">
        <v>70</v>
      </c>
      <c r="F31" s="68" t="s">
        <v>71</v>
      </c>
      <c r="G31" s="71" t="s">
        <v>66</v>
      </c>
      <c r="H31" s="72">
        <v>42709</v>
      </c>
      <c r="I31" s="72">
        <f t="shared" ca="1" si="0"/>
        <v>43385</v>
      </c>
      <c r="J31" s="68">
        <f t="shared" ca="1" si="5"/>
        <v>22</v>
      </c>
      <c r="K31" s="75" t="s">
        <v>68</v>
      </c>
      <c r="L31" s="75" t="s">
        <v>68</v>
      </c>
      <c r="M31" s="75" t="s">
        <v>68</v>
      </c>
      <c r="N31" s="75" t="s">
        <v>67</v>
      </c>
      <c r="O31" s="75" t="s">
        <v>68</v>
      </c>
      <c r="P31" s="75" t="s">
        <v>67</v>
      </c>
      <c r="Q31" s="75" t="s">
        <v>68</v>
      </c>
      <c r="R31" s="75" t="s">
        <v>68</v>
      </c>
      <c r="S31" s="75" t="s">
        <v>68</v>
      </c>
      <c r="T31" s="75" t="s">
        <v>67</v>
      </c>
      <c r="U31" s="73" t="s">
        <v>67</v>
      </c>
      <c r="V31" s="75" t="s">
        <v>68</v>
      </c>
      <c r="W31" s="75" t="s">
        <v>68</v>
      </c>
      <c r="X31" s="75" t="s">
        <v>67</v>
      </c>
      <c r="Y31" s="75" t="s">
        <v>68</v>
      </c>
      <c r="Z31" s="79" t="s">
        <v>68</v>
      </c>
      <c r="AA31" s="75" t="s">
        <v>67</v>
      </c>
      <c r="AB31" s="79" t="s">
        <v>68</v>
      </c>
      <c r="AC31" s="79" t="s">
        <v>68</v>
      </c>
      <c r="AD31" s="79" t="s">
        <v>68</v>
      </c>
      <c r="AE31" s="79" t="s">
        <v>68</v>
      </c>
      <c r="AF31" s="75" t="s">
        <v>67</v>
      </c>
      <c r="AG31" s="68">
        <f t="shared" ca="1" si="1"/>
        <v>6</v>
      </c>
      <c r="AH31" s="74">
        <f t="shared" ca="1" si="2"/>
        <v>0.27272727272727271</v>
      </c>
      <c r="AI31" s="68">
        <f t="shared" ca="1" si="3"/>
        <v>15</v>
      </c>
      <c r="AJ31" s="74">
        <f t="shared" ca="1" si="4"/>
        <v>0.68181818181818177</v>
      </c>
      <c r="AK31" s="71"/>
      <c r="AL31" s="71" t="s">
        <v>198</v>
      </c>
      <c r="AM31" s="34" t="s">
        <v>68</v>
      </c>
      <c r="AN31" s="34" t="s">
        <v>67</v>
      </c>
      <c r="AO31" s="34" t="s">
        <v>68</v>
      </c>
      <c r="AP31" s="34" t="s">
        <v>67</v>
      </c>
      <c r="AQ31" s="34" t="s">
        <v>67</v>
      </c>
      <c r="AR31" s="43" t="s">
        <v>68</v>
      </c>
      <c r="AS31" s="34" t="s">
        <v>67</v>
      </c>
      <c r="AT31" s="34" t="s">
        <v>67</v>
      </c>
      <c r="AU31" s="34" t="s">
        <v>67</v>
      </c>
      <c r="AV31" s="34" t="s">
        <v>67</v>
      </c>
      <c r="AW31" s="34" t="s">
        <v>67</v>
      </c>
      <c r="AX31" s="34" t="s">
        <v>67</v>
      </c>
      <c r="AY31" s="34" t="s">
        <v>67</v>
      </c>
      <c r="AZ31" s="34" t="s">
        <v>67</v>
      </c>
    </row>
    <row r="32" spans="1:52" ht="138.75" customHeight="1" thickBot="1" x14ac:dyDescent="0.3">
      <c r="A32" s="68">
        <v>28</v>
      </c>
      <c r="B32" s="68" t="s">
        <v>104</v>
      </c>
      <c r="C32" s="69" t="s">
        <v>108</v>
      </c>
      <c r="D32" s="70">
        <v>52178638</v>
      </c>
      <c r="E32" s="68" t="s">
        <v>70</v>
      </c>
      <c r="F32" s="68" t="s">
        <v>80</v>
      </c>
      <c r="G32" s="71" t="s">
        <v>66</v>
      </c>
      <c r="H32" s="72">
        <v>42709</v>
      </c>
      <c r="I32" s="72">
        <f t="shared" ca="1" si="0"/>
        <v>43385</v>
      </c>
      <c r="J32" s="68">
        <f t="shared" ca="1" si="5"/>
        <v>22</v>
      </c>
      <c r="K32" s="75" t="s">
        <v>68</v>
      </c>
      <c r="L32" s="75" t="s">
        <v>68</v>
      </c>
      <c r="M32" s="75" t="s">
        <v>68</v>
      </c>
      <c r="N32" s="75" t="s">
        <v>68</v>
      </c>
      <c r="O32" s="75" t="s">
        <v>68</v>
      </c>
      <c r="P32" s="75" t="s">
        <v>67</v>
      </c>
      <c r="Q32" s="75" t="s">
        <v>68</v>
      </c>
      <c r="R32" s="75" t="s">
        <v>68</v>
      </c>
      <c r="S32" s="75" t="s">
        <v>68</v>
      </c>
      <c r="T32" s="75" t="s">
        <v>67</v>
      </c>
      <c r="U32" s="73" t="s">
        <v>67</v>
      </c>
      <c r="V32" s="75" t="s">
        <v>68</v>
      </c>
      <c r="W32" s="75" t="s">
        <v>68</v>
      </c>
      <c r="X32" s="75" t="s">
        <v>67</v>
      </c>
      <c r="Y32" s="75" t="s">
        <v>68</v>
      </c>
      <c r="Z32" s="79" t="s">
        <v>68</v>
      </c>
      <c r="AA32" s="75" t="s">
        <v>67</v>
      </c>
      <c r="AB32" s="79" t="s">
        <v>68</v>
      </c>
      <c r="AC32" s="79" t="s">
        <v>68</v>
      </c>
      <c r="AD32" s="79" t="s">
        <v>68</v>
      </c>
      <c r="AE32" s="79" t="s">
        <v>68</v>
      </c>
      <c r="AF32" s="75" t="s">
        <v>67</v>
      </c>
      <c r="AG32" s="68">
        <f t="shared" ca="1" si="1"/>
        <v>5</v>
      </c>
      <c r="AH32" s="74">
        <f t="shared" ca="1" si="2"/>
        <v>0.22727272727272727</v>
      </c>
      <c r="AI32" s="68">
        <f t="shared" ca="1" si="3"/>
        <v>16</v>
      </c>
      <c r="AJ32" s="74">
        <f t="shared" ca="1" si="4"/>
        <v>0.72727272727272729</v>
      </c>
      <c r="AK32" s="71"/>
      <c r="AL32" s="71" t="s">
        <v>185</v>
      </c>
      <c r="AM32" s="34" t="s">
        <v>68</v>
      </c>
      <c r="AN32" s="34" t="s">
        <v>67</v>
      </c>
      <c r="AO32" s="34" t="s">
        <v>68</v>
      </c>
      <c r="AP32" s="34" t="s">
        <v>67</v>
      </c>
      <c r="AQ32" s="34" t="s">
        <v>67</v>
      </c>
      <c r="AR32" s="43" t="s">
        <v>68</v>
      </c>
      <c r="AS32" s="34" t="s">
        <v>67</v>
      </c>
      <c r="AT32" s="34" t="s">
        <v>67</v>
      </c>
      <c r="AU32" s="34" t="s">
        <v>67</v>
      </c>
      <c r="AV32" s="34" t="s">
        <v>67</v>
      </c>
      <c r="AW32" s="34" t="s">
        <v>67</v>
      </c>
      <c r="AX32" s="34" t="s">
        <v>67</v>
      </c>
      <c r="AY32" s="34" t="s">
        <v>67</v>
      </c>
      <c r="AZ32" s="34" t="s">
        <v>67</v>
      </c>
    </row>
    <row r="33" spans="1:52" ht="138.75" customHeight="1" thickBot="1" x14ac:dyDescent="0.3">
      <c r="A33" s="68">
        <v>29</v>
      </c>
      <c r="B33" s="68" t="s">
        <v>109</v>
      </c>
      <c r="C33" s="69" t="s">
        <v>110</v>
      </c>
      <c r="D33" s="70">
        <v>35375799</v>
      </c>
      <c r="E33" s="68" t="s">
        <v>70</v>
      </c>
      <c r="F33" s="68" t="s">
        <v>73</v>
      </c>
      <c r="G33" s="71" t="s">
        <v>66</v>
      </c>
      <c r="H33" s="72">
        <v>42872</v>
      </c>
      <c r="I33" s="72">
        <f t="shared" ca="1" si="0"/>
        <v>43385</v>
      </c>
      <c r="J33" s="68">
        <f t="shared" ca="1" si="5"/>
        <v>16</v>
      </c>
      <c r="K33" s="75" t="s">
        <v>68</v>
      </c>
      <c r="L33" s="75" t="s">
        <v>68</v>
      </c>
      <c r="M33" s="75" t="s">
        <v>68</v>
      </c>
      <c r="N33" s="75" t="s">
        <v>68</v>
      </c>
      <c r="O33" s="75" t="s">
        <v>68</v>
      </c>
      <c r="P33" s="75" t="s">
        <v>67</v>
      </c>
      <c r="Q33" s="75" t="s">
        <v>68</v>
      </c>
      <c r="R33" s="75" t="s">
        <v>68</v>
      </c>
      <c r="S33" s="75" t="s">
        <v>68</v>
      </c>
      <c r="T33" s="75" t="s">
        <v>67</v>
      </c>
      <c r="U33" s="73" t="s">
        <v>67</v>
      </c>
      <c r="V33" s="75" t="s">
        <v>68</v>
      </c>
      <c r="W33" s="75" t="s">
        <v>68</v>
      </c>
      <c r="X33" s="75" t="s">
        <v>68</v>
      </c>
      <c r="Y33" s="75" t="s">
        <v>68</v>
      </c>
      <c r="Z33" s="79" t="s">
        <v>68</v>
      </c>
      <c r="AA33" s="75" t="s">
        <v>67</v>
      </c>
      <c r="AB33" s="79" t="s">
        <v>68</v>
      </c>
      <c r="AC33" s="79" t="s">
        <v>68</v>
      </c>
      <c r="AD33" s="79" t="s">
        <v>68</v>
      </c>
      <c r="AE33" s="79" t="s">
        <v>68</v>
      </c>
      <c r="AF33" s="75" t="s">
        <v>68</v>
      </c>
      <c r="AG33" s="68">
        <f t="shared" ca="1" si="1"/>
        <v>4</v>
      </c>
      <c r="AH33" s="74">
        <f t="shared" ca="1" si="2"/>
        <v>0.18181818181818182</v>
      </c>
      <c r="AI33" s="68">
        <f t="shared" ca="1" si="3"/>
        <v>17</v>
      </c>
      <c r="AJ33" s="74">
        <f t="shared" ca="1" si="4"/>
        <v>0.77272727272727271</v>
      </c>
      <c r="AK33" s="71"/>
      <c r="AL33" s="71" t="s">
        <v>196</v>
      </c>
      <c r="AM33" s="34" t="s">
        <v>68</v>
      </c>
      <c r="AN33" s="34" t="s">
        <v>67</v>
      </c>
      <c r="AO33" s="34" t="s">
        <v>68</v>
      </c>
      <c r="AP33" s="34" t="s">
        <v>67</v>
      </c>
      <c r="AQ33" s="34" t="s">
        <v>67</v>
      </c>
      <c r="AR33" s="43" t="s">
        <v>68</v>
      </c>
      <c r="AS33" s="34" t="s">
        <v>67</v>
      </c>
      <c r="AT33" s="34" t="s">
        <v>67</v>
      </c>
      <c r="AU33" s="34" t="s">
        <v>67</v>
      </c>
      <c r="AV33" s="34" t="s">
        <v>67</v>
      </c>
      <c r="AW33" s="34" t="s">
        <v>67</v>
      </c>
      <c r="AX33" s="34" t="s">
        <v>67</v>
      </c>
      <c r="AY33" s="34" t="s">
        <v>67</v>
      </c>
      <c r="AZ33" s="34" t="s">
        <v>67</v>
      </c>
    </row>
    <row r="34" spans="1:52" ht="93.75" customHeight="1" thickBot="1" x14ac:dyDescent="0.3">
      <c r="A34" s="68">
        <v>30</v>
      </c>
      <c r="B34" s="68" t="s">
        <v>109</v>
      </c>
      <c r="C34" s="69" t="s">
        <v>111</v>
      </c>
      <c r="D34" s="70">
        <v>39702733</v>
      </c>
      <c r="E34" s="68" t="s">
        <v>70</v>
      </c>
      <c r="F34" s="68" t="s">
        <v>75</v>
      </c>
      <c r="G34" s="71" t="s">
        <v>66</v>
      </c>
      <c r="H34" s="72">
        <v>42527</v>
      </c>
      <c r="I34" s="72">
        <f t="shared" ca="1" si="0"/>
        <v>43385</v>
      </c>
      <c r="J34" s="68">
        <f t="shared" ca="1" si="5"/>
        <v>28</v>
      </c>
      <c r="K34" s="76" t="s">
        <v>68</v>
      </c>
      <c r="L34" s="76" t="s">
        <v>68</v>
      </c>
      <c r="M34" s="76" t="s">
        <v>68</v>
      </c>
      <c r="N34" s="76" t="s">
        <v>68</v>
      </c>
      <c r="O34" s="76" t="s">
        <v>68</v>
      </c>
      <c r="P34" s="76" t="s">
        <v>67</v>
      </c>
      <c r="Q34" s="76" t="s">
        <v>68</v>
      </c>
      <c r="R34" s="76" t="s">
        <v>68</v>
      </c>
      <c r="S34" s="76" t="s">
        <v>68</v>
      </c>
      <c r="T34" s="76" t="s">
        <v>67</v>
      </c>
      <c r="U34" s="77" t="s">
        <v>68</v>
      </c>
      <c r="V34" s="76" t="s">
        <v>68</v>
      </c>
      <c r="W34" s="76" t="s">
        <v>68</v>
      </c>
      <c r="X34" s="76" t="s">
        <v>68</v>
      </c>
      <c r="Y34" s="76" t="s">
        <v>68</v>
      </c>
      <c r="Z34" s="78" t="s">
        <v>68</v>
      </c>
      <c r="AA34" s="76" t="s">
        <v>67</v>
      </c>
      <c r="AB34" s="78" t="s">
        <v>68</v>
      </c>
      <c r="AC34" s="78" t="s">
        <v>68</v>
      </c>
      <c r="AD34" s="78" t="s">
        <v>68</v>
      </c>
      <c r="AE34" s="78" t="s">
        <v>68</v>
      </c>
      <c r="AF34" s="76" t="s">
        <v>68</v>
      </c>
      <c r="AG34" s="68">
        <f t="shared" ca="1" si="1"/>
        <v>3</v>
      </c>
      <c r="AH34" s="74">
        <f t="shared" ca="1" si="2"/>
        <v>0.13636363636363635</v>
      </c>
      <c r="AI34" s="68">
        <f t="shared" ca="1" si="3"/>
        <v>18</v>
      </c>
      <c r="AJ34" s="74">
        <f t="shared" ca="1" si="4"/>
        <v>0.81818181818181823</v>
      </c>
      <c r="AK34" s="71"/>
      <c r="AL34" s="71" t="s">
        <v>199</v>
      </c>
      <c r="AM34" s="34" t="s">
        <v>68</v>
      </c>
      <c r="AN34" s="34" t="s">
        <v>67</v>
      </c>
      <c r="AO34" s="34" t="s">
        <v>68</v>
      </c>
      <c r="AP34" s="34" t="s">
        <v>67</v>
      </c>
      <c r="AQ34" s="34" t="s">
        <v>67</v>
      </c>
      <c r="AR34" s="43" t="s">
        <v>68</v>
      </c>
      <c r="AS34" s="34" t="s">
        <v>67</v>
      </c>
      <c r="AT34" s="34" t="s">
        <v>67</v>
      </c>
      <c r="AU34" s="34" t="s">
        <v>67</v>
      </c>
      <c r="AV34" s="34" t="s">
        <v>68</v>
      </c>
      <c r="AW34" s="43" t="s">
        <v>68</v>
      </c>
      <c r="AX34" s="34" t="s">
        <v>67</v>
      </c>
      <c r="AY34" s="34" t="s">
        <v>67</v>
      </c>
      <c r="AZ34" s="34" t="s">
        <v>67</v>
      </c>
    </row>
    <row r="35" spans="1:52" ht="122.25" customHeight="1" thickBot="1" x14ac:dyDescent="0.3">
      <c r="A35" s="68">
        <v>31</v>
      </c>
      <c r="B35" s="68" t="s">
        <v>109</v>
      </c>
      <c r="C35" s="69" t="s">
        <v>112</v>
      </c>
      <c r="D35" s="70">
        <v>1032441491</v>
      </c>
      <c r="E35" s="68" t="s">
        <v>70</v>
      </c>
      <c r="F35" s="68" t="s">
        <v>71</v>
      </c>
      <c r="G35" s="71" t="s">
        <v>66</v>
      </c>
      <c r="H35" s="72">
        <v>42709</v>
      </c>
      <c r="I35" s="72">
        <f t="shared" ca="1" si="0"/>
        <v>43385</v>
      </c>
      <c r="J35" s="68">
        <f t="shared" ca="1" si="5"/>
        <v>22</v>
      </c>
      <c r="K35" s="76" t="s">
        <v>68</v>
      </c>
      <c r="L35" s="76" t="s">
        <v>68</v>
      </c>
      <c r="M35" s="76" t="s">
        <v>67</v>
      </c>
      <c r="N35" s="76" t="s">
        <v>67</v>
      </c>
      <c r="O35" s="76" t="s">
        <v>68</v>
      </c>
      <c r="P35" s="76" t="s">
        <v>67</v>
      </c>
      <c r="Q35" s="76" t="s">
        <v>68</v>
      </c>
      <c r="R35" s="76" t="s">
        <v>68</v>
      </c>
      <c r="S35" s="76" t="s">
        <v>68</v>
      </c>
      <c r="T35" s="76" t="s">
        <v>67</v>
      </c>
      <c r="U35" s="77" t="s">
        <v>67</v>
      </c>
      <c r="V35" s="76" t="s">
        <v>68</v>
      </c>
      <c r="W35" s="76" t="s">
        <v>68</v>
      </c>
      <c r="X35" s="76" t="s">
        <v>67</v>
      </c>
      <c r="Y35" s="76" t="s">
        <v>68</v>
      </c>
      <c r="Z35" s="78" t="s">
        <v>68</v>
      </c>
      <c r="AA35" s="76" t="s">
        <v>67</v>
      </c>
      <c r="AB35" s="78" t="s">
        <v>68</v>
      </c>
      <c r="AC35" s="78" t="s">
        <v>68</v>
      </c>
      <c r="AD35" s="78" t="s">
        <v>68</v>
      </c>
      <c r="AE35" s="78" t="s">
        <v>68</v>
      </c>
      <c r="AF35" s="76" t="s">
        <v>67</v>
      </c>
      <c r="AG35" s="68">
        <f t="shared" ca="1" si="1"/>
        <v>7</v>
      </c>
      <c r="AH35" s="74">
        <f t="shared" ca="1" si="2"/>
        <v>0.31818181818181818</v>
      </c>
      <c r="AI35" s="68">
        <f t="shared" ca="1" si="3"/>
        <v>14</v>
      </c>
      <c r="AJ35" s="74">
        <f t="shared" ca="1" si="4"/>
        <v>0.63636363636363635</v>
      </c>
      <c r="AK35" s="71"/>
      <c r="AL35" s="71" t="s">
        <v>169</v>
      </c>
      <c r="AM35" s="34" t="s">
        <v>68</v>
      </c>
      <c r="AN35" s="34" t="s">
        <v>67</v>
      </c>
      <c r="AO35" s="34" t="s">
        <v>68</v>
      </c>
      <c r="AP35" s="34" t="s">
        <v>67</v>
      </c>
      <c r="AQ35" s="34" t="s">
        <v>67</v>
      </c>
      <c r="AR35" s="43" t="s">
        <v>68</v>
      </c>
      <c r="AS35" s="34" t="s">
        <v>67</v>
      </c>
      <c r="AT35" s="34" t="s">
        <v>67</v>
      </c>
      <c r="AU35" s="34" t="s">
        <v>67</v>
      </c>
      <c r="AV35" s="34" t="s">
        <v>67</v>
      </c>
      <c r="AW35" s="34" t="s">
        <v>67</v>
      </c>
      <c r="AX35" s="34" t="s">
        <v>67</v>
      </c>
      <c r="AY35" s="34" t="s">
        <v>67</v>
      </c>
      <c r="AZ35" s="34" t="s">
        <v>67</v>
      </c>
    </row>
    <row r="36" spans="1:52" ht="105.75" customHeight="1" thickBot="1" x14ac:dyDescent="0.3">
      <c r="A36" s="68">
        <v>32</v>
      </c>
      <c r="B36" s="68" t="s">
        <v>109</v>
      </c>
      <c r="C36" s="69" t="s">
        <v>113</v>
      </c>
      <c r="D36" s="70">
        <v>1014214679</v>
      </c>
      <c r="E36" s="68" t="s">
        <v>70</v>
      </c>
      <c r="F36" s="68" t="s">
        <v>80</v>
      </c>
      <c r="G36" s="71" t="s">
        <v>66</v>
      </c>
      <c r="H36" s="72">
        <v>42713</v>
      </c>
      <c r="I36" s="72">
        <f t="shared" ca="1" si="0"/>
        <v>43385</v>
      </c>
      <c r="J36" s="68">
        <f t="shared" ca="1" si="5"/>
        <v>22</v>
      </c>
      <c r="K36" s="76" t="s">
        <v>68</v>
      </c>
      <c r="L36" s="76" t="s">
        <v>68</v>
      </c>
      <c r="M36" s="76" t="s">
        <v>68</v>
      </c>
      <c r="N36" s="76" t="s">
        <v>68</v>
      </c>
      <c r="O36" s="76" t="s">
        <v>68</v>
      </c>
      <c r="P36" s="76" t="s">
        <v>67</v>
      </c>
      <c r="Q36" s="76" t="s">
        <v>68</v>
      </c>
      <c r="R36" s="76" t="s">
        <v>68</v>
      </c>
      <c r="S36" s="76" t="s">
        <v>68</v>
      </c>
      <c r="T36" s="76" t="s">
        <v>67</v>
      </c>
      <c r="U36" s="77" t="s">
        <v>67</v>
      </c>
      <c r="V36" s="76" t="s">
        <v>68</v>
      </c>
      <c r="W36" s="76" t="s">
        <v>68</v>
      </c>
      <c r="X36" s="76" t="s">
        <v>68</v>
      </c>
      <c r="Y36" s="76" t="s">
        <v>68</v>
      </c>
      <c r="Z36" s="78" t="s">
        <v>68</v>
      </c>
      <c r="AA36" s="76" t="s">
        <v>67</v>
      </c>
      <c r="AB36" s="78" t="s">
        <v>68</v>
      </c>
      <c r="AC36" s="78" t="s">
        <v>68</v>
      </c>
      <c r="AD36" s="78" t="s">
        <v>68</v>
      </c>
      <c r="AE36" s="78" t="s">
        <v>68</v>
      </c>
      <c r="AF36" s="76" t="s">
        <v>68</v>
      </c>
      <c r="AG36" s="68">
        <f t="shared" ca="1" si="1"/>
        <v>4</v>
      </c>
      <c r="AH36" s="74">
        <f t="shared" ca="1" si="2"/>
        <v>0.18181818181818182</v>
      </c>
      <c r="AI36" s="68">
        <f t="shared" ca="1" si="3"/>
        <v>17</v>
      </c>
      <c r="AJ36" s="74">
        <f t="shared" ca="1" si="4"/>
        <v>0.77272727272727271</v>
      </c>
      <c r="AK36" s="71"/>
      <c r="AL36" s="71" t="s">
        <v>200</v>
      </c>
      <c r="AM36" s="34" t="s">
        <v>68</v>
      </c>
      <c r="AN36" s="34" t="s">
        <v>67</v>
      </c>
      <c r="AO36" s="34" t="s">
        <v>68</v>
      </c>
      <c r="AP36" s="34" t="s">
        <v>67</v>
      </c>
      <c r="AQ36" s="34" t="s">
        <v>67</v>
      </c>
      <c r="AR36" s="43" t="s">
        <v>68</v>
      </c>
      <c r="AS36" s="34" t="s">
        <v>67</v>
      </c>
      <c r="AT36" s="34" t="s">
        <v>67</v>
      </c>
      <c r="AU36" s="34" t="s">
        <v>67</v>
      </c>
      <c r="AV36" s="34" t="s">
        <v>67</v>
      </c>
      <c r="AW36" s="34" t="s">
        <v>67</v>
      </c>
      <c r="AX36" s="34" t="s">
        <v>67</v>
      </c>
      <c r="AY36" s="34" t="s">
        <v>67</v>
      </c>
      <c r="AZ36" s="34" t="s">
        <v>67</v>
      </c>
    </row>
    <row r="37" spans="1:52" s="51" customFormat="1" ht="102" thickBot="1" x14ac:dyDescent="0.3">
      <c r="A37" s="68">
        <v>33</v>
      </c>
      <c r="B37" s="68" t="s">
        <v>114</v>
      </c>
      <c r="C37" s="69" t="s">
        <v>115</v>
      </c>
      <c r="D37" s="82">
        <v>20989791</v>
      </c>
      <c r="E37" s="75" t="s">
        <v>70</v>
      </c>
      <c r="F37" s="68" t="s">
        <v>71</v>
      </c>
      <c r="G37" s="71" t="s">
        <v>66</v>
      </c>
      <c r="H37" s="99">
        <v>42709</v>
      </c>
      <c r="I37" s="72">
        <f t="shared" ca="1" si="0"/>
        <v>43385</v>
      </c>
      <c r="J37" s="68">
        <f t="shared" ca="1" si="5"/>
        <v>22</v>
      </c>
      <c r="K37" s="75" t="s">
        <v>68</v>
      </c>
      <c r="L37" s="75" t="s">
        <v>68</v>
      </c>
      <c r="M37" s="75" t="s">
        <v>68</v>
      </c>
      <c r="N37" s="75" t="s">
        <v>67</v>
      </c>
      <c r="O37" s="75" t="s">
        <v>68</v>
      </c>
      <c r="P37" s="75" t="s">
        <v>67</v>
      </c>
      <c r="Q37" s="75" t="s">
        <v>68</v>
      </c>
      <c r="R37" s="75" t="s">
        <v>68</v>
      </c>
      <c r="S37" s="75" t="s">
        <v>67</v>
      </c>
      <c r="T37" s="75" t="s">
        <v>67</v>
      </c>
      <c r="U37" s="73" t="s">
        <v>67</v>
      </c>
      <c r="V37" s="75" t="s">
        <v>68</v>
      </c>
      <c r="W37" s="75" t="s">
        <v>68</v>
      </c>
      <c r="X37" s="75" t="s">
        <v>67</v>
      </c>
      <c r="Y37" s="75" t="s">
        <v>68</v>
      </c>
      <c r="Z37" s="79" t="s">
        <v>68</v>
      </c>
      <c r="AA37" s="75" t="s">
        <v>67</v>
      </c>
      <c r="AB37" s="79" t="s">
        <v>68</v>
      </c>
      <c r="AC37" s="79" t="s">
        <v>68</v>
      </c>
      <c r="AD37" s="79" t="s">
        <v>68</v>
      </c>
      <c r="AE37" s="79" t="s">
        <v>68</v>
      </c>
      <c r="AF37" s="75" t="s">
        <v>68</v>
      </c>
      <c r="AG37" s="68">
        <f t="shared" ca="1" si="1"/>
        <v>7</v>
      </c>
      <c r="AH37" s="74">
        <f t="shared" ca="1" si="2"/>
        <v>0.31818181818181818</v>
      </c>
      <c r="AI37" s="68">
        <f t="shared" ca="1" si="3"/>
        <v>14</v>
      </c>
      <c r="AJ37" s="74">
        <f t="shared" ca="1" si="4"/>
        <v>0.63636363636363635</v>
      </c>
      <c r="AK37" s="71"/>
      <c r="AL37" s="71" t="s">
        <v>169</v>
      </c>
      <c r="AM37" s="34" t="s">
        <v>68</v>
      </c>
      <c r="AN37" s="34" t="s">
        <v>67</v>
      </c>
      <c r="AO37" s="34" t="s">
        <v>68</v>
      </c>
      <c r="AP37" s="34" t="s">
        <v>67</v>
      </c>
      <c r="AQ37" s="34" t="s">
        <v>67</v>
      </c>
      <c r="AR37" s="43" t="s">
        <v>68</v>
      </c>
      <c r="AS37" s="34" t="s">
        <v>67</v>
      </c>
      <c r="AT37" s="34" t="s">
        <v>67</v>
      </c>
      <c r="AU37" s="34" t="s">
        <v>67</v>
      </c>
      <c r="AV37" s="34" t="s">
        <v>67</v>
      </c>
      <c r="AW37" s="34" t="s">
        <v>67</v>
      </c>
      <c r="AX37" s="34" t="s">
        <v>67</v>
      </c>
      <c r="AY37" s="34" t="s">
        <v>67</v>
      </c>
      <c r="AZ37" s="34" t="s">
        <v>67</v>
      </c>
    </row>
    <row r="38" spans="1:52" ht="76.5" customHeight="1" thickBot="1" x14ac:dyDescent="0.3">
      <c r="A38" s="68">
        <v>34</v>
      </c>
      <c r="B38" s="68" t="s">
        <v>114</v>
      </c>
      <c r="C38" s="69" t="s">
        <v>116</v>
      </c>
      <c r="D38" s="70">
        <v>51859215</v>
      </c>
      <c r="E38" s="68" t="s">
        <v>70</v>
      </c>
      <c r="F38" s="68" t="s">
        <v>80</v>
      </c>
      <c r="G38" s="71" t="s">
        <v>66</v>
      </c>
      <c r="H38" s="72">
        <v>42713</v>
      </c>
      <c r="I38" s="72">
        <f t="shared" ca="1" si="0"/>
        <v>43385</v>
      </c>
      <c r="J38" s="68">
        <f t="shared" ca="1" si="5"/>
        <v>22</v>
      </c>
      <c r="K38" s="76" t="s">
        <v>68</v>
      </c>
      <c r="L38" s="76" t="s">
        <v>68</v>
      </c>
      <c r="M38" s="76" t="s">
        <v>67</v>
      </c>
      <c r="N38" s="76" t="s">
        <v>68</v>
      </c>
      <c r="O38" s="76" t="s">
        <v>68</v>
      </c>
      <c r="P38" s="76" t="s">
        <v>67</v>
      </c>
      <c r="Q38" s="76" t="s">
        <v>68</v>
      </c>
      <c r="R38" s="76" t="s">
        <v>68</v>
      </c>
      <c r="S38" s="76" t="s">
        <v>67</v>
      </c>
      <c r="T38" s="76" t="s">
        <v>67</v>
      </c>
      <c r="U38" s="77" t="s">
        <v>67</v>
      </c>
      <c r="V38" s="76" t="s">
        <v>68</v>
      </c>
      <c r="W38" s="76" t="s">
        <v>68</v>
      </c>
      <c r="X38" s="76" t="s">
        <v>67</v>
      </c>
      <c r="Y38" s="76" t="s">
        <v>68</v>
      </c>
      <c r="Z38" s="78" t="s">
        <v>68</v>
      </c>
      <c r="AA38" s="76" t="s">
        <v>67</v>
      </c>
      <c r="AB38" s="78" t="s">
        <v>68</v>
      </c>
      <c r="AC38" s="78" t="s">
        <v>68</v>
      </c>
      <c r="AD38" s="78" t="s">
        <v>68</v>
      </c>
      <c r="AE38" s="78" t="s">
        <v>68</v>
      </c>
      <c r="AF38" s="76" t="s">
        <v>67</v>
      </c>
      <c r="AG38" s="68">
        <f t="shared" ca="1" si="1"/>
        <v>7</v>
      </c>
      <c r="AH38" s="74">
        <f t="shared" ca="1" si="2"/>
        <v>0.31818181818181818</v>
      </c>
      <c r="AI38" s="68">
        <f t="shared" ca="1" si="3"/>
        <v>14</v>
      </c>
      <c r="AJ38" s="74">
        <f t="shared" ca="1" si="4"/>
        <v>0.63636363636363635</v>
      </c>
      <c r="AK38" s="71"/>
      <c r="AL38" s="71" t="s">
        <v>169</v>
      </c>
      <c r="AM38" s="34" t="s">
        <v>68</v>
      </c>
      <c r="AN38" s="34" t="s">
        <v>67</v>
      </c>
      <c r="AO38" s="34" t="s">
        <v>68</v>
      </c>
      <c r="AP38" s="34" t="s">
        <v>67</v>
      </c>
      <c r="AQ38" s="34" t="s">
        <v>67</v>
      </c>
      <c r="AR38" s="43" t="s">
        <v>68</v>
      </c>
      <c r="AS38" s="34" t="s">
        <v>67</v>
      </c>
      <c r="AT38" s="34" t="s">
        <v>67</v>
      </c>
      <c r="AU38" s="34" t="s">
        <v>67</v>
      </c>
      <c r="AV38" s="34" t="s">
        <v>67</v>
      </c>
      <c r="AW38" s="34" t="s">
        <v>67</v>
      </c>
      <c r="AX38" s="34" t="s">
        <v>67</v>
      </c>
      <c r="AY38" s="34" t="s">
        <v>67</v>
      </c>
      <c r="AZ38" s="34" t="s">
        <v>67</v>
      </c>
    </row>
    <row r="39" spans="1:52" s="51" customFormat="1" ht="111.75" customHeight="1" thickBot="1" x14ac:dyDescent="0.3">
      <c r="A39" s="68">
        <v>35</v>
      </c>
      <c r="B39" s="68" t="s">
        <v>114</v>
      </c>
      <c r="C39" s="69" t="s">
        <v>117</v>
      </c>
      <c r="D39" s="89">
        <v>45527019</v>
      </c>
      <c r="E39" s="75" t="s">
        <v>70</v>
      </c>
      <c r="F39" s="68" t="s">
        <v>75</v>
      </c>
      <c r="G39" s="71" t="s">
        <v>66</v>
      </c>
      <c r="H39" s="99">
        <v>42713</v>
      </c>
      <c r="I39" s="72">
        <f t="shared" ca="1" si="0"/>
        <v>43385</v>
      </c>
      <c r="J39" s="68">
        <f t="shared" ca="1" si="5"/>
        <v>22</v>
      </c>
      <c r="K39" s="75" t="s">
        <v>68</v>
      </c>
      <c r="L39" s="75" t="s">
        <v>68</v>
      </c>
      <c r="M39" s="75" t="s">
        <v>67</v>
      </c>
      <c r="N39" s="75" t="s">
        <v>67</v>
      </c>
      <c r="O39" s="75" t="s">
        <v>68</v>
      </c>
      <c r="P39" s="75" t="s">
        <v>67</v>
      </c>
      <c r="Q39" s="75" t="s">
        <v>68</v>
      </c>
      <c r="R39" s="75" t="s">
        <v>68</v>
      </c>
      <c r="S39" s="75" t="s">
        <v>67</v>
      </c>
      <c r="T39" s="75" t="s">
        <v>67</v>
      </c>
      <c r="U39" s="73" t="s">
        <v>67</v>
      </c>
      <c r="V39" s="75" t="s">
        <v>68</v>
      </c>
      <c r="W39" s="75" t="s">
        <v>68</v>
      </c>
      <c r="X39" s="75" t="s">
        <v>67</v>
      </c>
      <c r="Y39" s="75" t="s">
        <v>68</v>
      </c>
      <c r="Z39" s="79" t="s">
        <v>68</v>
      </c>
      <c r="AA39" s="75" t="s">
        <v>67</v>
      </c>
      <c r="AB39" s="79" t="s">
        <v>68</v>
      </c>
      <c r="AC39" s="79" t="s">
        <v>68</v>
      </c>
      <c r="AD39" s="79" t="s">
        <v>68</v>
      </c>
      <c r="AE39" s="79" t="s">
        <v>68</v>
      </c>
      <c r="AF39" s="75" t="s">
        <v>67</v>
      </c>
      <c r="AG39" s="68">
        <f t="shared" ca="1" si="1"/>
        <v>8</v>
      </c>
      <c r="AH39" s="74">
        <f t="shared" ca="1" si="2"/>
        <v>0.36363636363636365</v>
      </c>
      <c r="AI39" s="68">
        <f t="shared" ca="1" si="3"/>
        <v>13</v>
      </c>
      <c r="AJ39" s="74">
        <f t="shared" ca="1" si="4"/>
        <v>0.59090909090909094</v>
      </c>
      <c r="AK39" s="71"/>
      <c r="AL39" s="71" t="s">
        <v>169</v>
      </c>
      <c r="AM39" s="34" t="s">
        <v>68</v>
      </c>
      <c r="AN39" s="34" t="s">
        <v>67</v>
      </c>
      <c r="AO39" s="34" t="s">
        <v>68</v>
      </c>
      <c r="AP39" s="34" t="s">
        <v>67</v>
      </c>
      <c r="AQ39" s="34" t="s">
        <v>67</v>
      </c>
      <c r="AR39" s="43" t="s">
        <v>68</v>
      </c>
      <c r="AS39" s="34" t="s">
        <v>67</v>
      </c>
      <c r="AT39" s="34" t="s">
        <v>67</v>
      </c>
      <c r="AU39" s="34" t="s">
        <v>67</v>
      </c>
      <c r="AV39" s="34" t="s">
        <v>67</v>
      </c>
      <c r="AW39" s="34" t="s">
        <v>67</v>
      </c>
      <c r="AX39" s="34" t="s">
        <v>67</v>
      </c>
      <c r="AY39" s="34" t="s">
        <v>67</v>
      </c>
      <c r="AZ39" s="34" t="s">
        <v>67</v>
      </c>
    </row>
    <row r="40" spans="1:52" s="51" customFormat="1" ht="108" customHeight="1" thickBot="1" x14ac:dyDescent="0.3">
      <c r="A40" s="68">
        <v>36</v>
      </c>
      <c r="B40" s="68" t="s">
        <v>114</v>
      </c>
      <c r="C40" s="69" t="s">
        <v>118</v>
      </c>
      <c r="D40" s="82">
        <v>1013579471</v>
      </c>
      <c r="E40" s="75" t="s">
        <v>70</v>
      </c>
      <c r="F40" s="68" t="s">
        <v>73</v>
      </c>
      <c r="G40" s="71" t="s">
        <v>66</v>
      </c>
      <c r="H40" s="99">
        <v>42872</v>
      </c>
      <c r="I40" s="72">
        <f t="shared" ca="1" si="0"/>
        <v>43385</v>
      </c>
      <c r="J40" s="68">
        <f t="shared" ca="1" si="5"/>
        <v>16</v>
      </c>
      <c r="K40" s="75" t="s">
        <v>68</v>
      </c>
      <c r="L40" s="75" t="s">
        <v>68</v>
      </c>
      <c r="M40" s="75" t="s">
        <v>67</v>
      </c>
      <c r="N40" s="75" t="s">
        <v>67</v>
      </c>
      <c r="O40" s="75" t="s">
        <v>68</v>
      </c>
      <c r="P40" s="75" t="s">
        <v>67</v>
      </c>
      <c r="Q40" s="75" t="s">
        <v>68</v>
      </c>
      <c r="R40" s="75" t="s">
        <v>68</v>
      </c>
      <c r="S40" s="75" t="s">
        <v>67</v>
      </c>
      <c r="T40" s="75" t="s">
        <v>67</v>
      </c>
      <c r="U40" s="73" t="s">
        <v>67</v>
      </c>
      <c r="V40" s="75" t="s">
        <v>68</v>
      </c>
      <c r="W40" s="75" t="s">
        <v>68</v>
      </c>
      <c r="X40" s="75" t="s">
        <v>67</v>
      </c>
      <c r="Y40" s="75" t="s">
        <v>68</v>
      </c>
      <c r="Z40" s="79" t="s">
        <v>68</v>
      </c>
      <c r="AA40" s="75" t="s">
        <v>67</v>
      </c>
      <c r="AB40" s="79" t="s">
        <v>68</v>
      </c>
      <c r="AC40" s="79" t="s">
        <v>68</v>
      </c>
      <c r="AD40" s="79" t="s">
        <v>68</v>
      </c>
      <c r="AE40" s="79" t="s">
        <v>68</v>
      </c>
      <c r="AF40" s="75" t="s">
        <v>67</v>
      </c>
      <c r="AG40" s="68">
        <f t="shared" ca="1" si="1"/>
        <v>8</v>
      </c>
      <c r="AH40" s="74">
        <f t="shared" ca="1" si="2"/>
        <v>0.36363636363636365</v>
      </c>
      <c r="AI40" s="68">
        <f t="shared" ca="1" si="3"/>
        <v>13</v>
      </c>
      <c r="AJ40" s="74">
        <f t="shared" ca="1" si="4"/>
        <v>0.59090909090909094</v>
      </c>
      <c r="AK40" s="71"/>
      <c r="AL40" s="71" t="s">
        <v>169</v>
      </c>
      <c r="AM40" s="34" t="s">
        <v>68</v>
      </c>
      <c r="AN40" s="34" t="s">
        <v>67</v>
      </c>
      <c r="AO40" s="34" t="s">
        <v>68</v>
      </c>
      <c r="AP40" s="34" t="s">
        <v>67</v>
      </c>
      <c r="AQ40" s="34" t="s">
        <v>67</v>
      </c>
      <c r="AR40" s="43" t="s">
        <v>68</v>
      </c>
      <c r="AS40" s="34" t="s">
        <v>67</v>
      </c>
      <c r="AT40" s="34" t="s">
        <v>67</v>
      </c>
      <c r="AU40" s="34" t="s">
        <v>67</v>
      </c>
      <c r="AV40" s="34" t="s">
        <v>68</v>
      </c>
      <c r="AW40" s="34" t="s">
        <v>67</v>
      </c>
      <c r="AX40" s="34" t="s">
        <v>67</v>
      </c>
      <c r="AY40" s="34" t="s">
        <v>67</v>
      </c>
      <c r="AZ40" s="34" t="s">
        <v>67</v>
      </c>
    </row>
    <row r="41" spans="1:52" s="51" customFormat="1" ht="115.5" customHeight="1" thickBot="1" x14ac:dyDescent="0.3">
      <c r="A41" s="68">
        <v>37</v>
      </c>
      <c r="B41" s="68" t="s">
        <v>119</v>
      </c>
      <c r="C41" s="69" t="s">
        <v>120</v>
      </c>
      <c r="D41" s="82">
        <v>43837282</v>
      </c>
      <c r="E41" s="75" t="s">
        <v>70</v>
      </c>
      <c r="F41" s="68" t="s">
        <v>80</v>
      </c>
      <c r="G41" s="71" t="s">
        <v>66</v>
      </c>
      <c r="H41" s="99">
        <v>42737</v>
      </c>
      <c r="I41" s="72">
        <f t="shared" ca="1" si="0"/>
        <v>43385</v>
      </c>
      <c r="J41" s="68">
        <f t="shared" ca="1" si="5"/>
        <v>21</v>
      </c>
      <c r="K41" s="75" t="s">
        <v>68</v>
      </c>
      <c r="L41" s="75" t="s">
        <v>68</v>
      </c>
      <c r="M41" s="75" t="s">
        <v>68</v>
      </c>
      <c r="N41" s="75" t="s">
        <v>68</v>
      </c>
      <c r="O41" s="75" t="s">
        <v>68</v>
      </c>
      <c r="P41" s="75" t="s">
        <v>67</v>
      </c>
      <c r="Q41" s="75" t="s">
        <v>68</v>
      </c>
      <c r="R41" s="75" t="s">
        <v>68</v>
      </c>
      <c r="S41" s="75" t="s">
        <v>67</v>
      </c>
      <c r="T41" s="75" t="s">
        <v>67</v>
      </c>
      <c r="U41" s="73" t="s">
        <v>67</v>
      </c>
      <c r="V41" s="75" t="s">
        <v>68</v>
      </c>
      <c r="W41" s="75" t="s">
        <v>68</v>
      </c>
      <c r="X41" s="75" t="s">
        <v>68</v>
      </c>
      <c r="Y41" s="75" t="s">
        <v>68</v>
      </c>
      <c r="Z41" s="79" t="s">
        <v>68</v>
      </c>
      <c r="AA41" s="75" t="s">
        <v>67</v>
      </c>
      <c r="AB41" s="79" t="s">
        <v>68</v>
      </c>
      <c r="AC41" s="79" t="s">
        <v>68</v>
      </c>
      <c r="AD41" s="79" t="s">
        <v>68</v>
      </c>
      <c r="AE41" s="79" t="s">
        <v>68</v>
      </c>
      <c r="AF41" s="75" t="s">
        <v>68</v>
      </c>
      <c r="AG41" s="68">
        <f t="shared" ca="1" si="1"/>
        <v>5</v>
      </c>
      <c r="AH41" s="74">
        <f t="shared" ca="1" si="2"/>
        <v>0.22727272727272727</v>
      </c>
      <c r="AI41" s="68">
        <f t="shared" ca="1" si="3"/>
        <v>16</v>
      </c>
      <c r="AJ41" s="74">
        <f t="shared" ca="1" si="4"/>
        <v>0.72727272727272729</v>
      </c>
      <c r="AK41" s="71"/>
      <c r="AL41" s="71" t="s">
        <v>169</v>
      </c>
      <c r="AM41" s="34" t="s">
        <v>68</v>
      </c>
      <c r="AN41" s="34" t="s">
        <v>67</v>
      </c>
      <c r="AO41" s="34" t="s">
        <v>68</v>
      </c>
      <c r="AP41" s="34" t="s">
        <v>67</v>
      </c>
      <c r="AQ41" s="34" t="s">
        <v>67</v>
      </c>
      <c r="AR41" s="43" t="s">
        <v>68</v>
      </c>
      <c r="AS41" s="34" t="s">
        <v>67</v>
      </c>
      <c r="AT41" s="34" t="s">
        <v>67</v>
      </c>
      <c r="AU41" s="34" t="s">
        <v>67</v>
      </c>
      <c r="AV41" s="34" t="s">
        <v>67</v>
      </c>
      <c r="AW41" s="34" t="s">
        <v>67</v>
      </c>
      <c r="AX41" s="34" t="s">
        <v>67</v>
      </c>
      <c r="AY41" s="34" t="s">
        <v>67</v>
      </c>
      <c r="AZ41" s="34" t="s">
        <v>67</v>
      </c>
    </row>
    <row r="42" spans="1:52" s="51" customFormat="1" ht="102" thickBot="1" x14ac:dyDescent="0.3">
      <c r="A42" s="68">
        <v>38</v>
      </c>
      <c r="B42" s="68" t="s">
        <v>119</v>
      </c>
      <c r="C42" s="69" t="s">
        <v>121</v>
      </c>
      <c r="D42" s="89">
        <v>35330801</v>
      </c>
      <c r="E42" s="75" t="s">
        <v>70</v>
      </c>
      <c r="F42" s="68" t="s">
        <v>73</v>
      </c>
      <c r="G42" s="71" t="s">
        <v>66</v>
      </c>
      <c r="H42" s="99">
        <v>42871</v>
      </c>
      <c r="I42" s="72">
        <f t="shared" ca="1" si="0"/>
        <v>43385</v>
      </c>
      <c r="J42" s="68">
        <f t="shared" ca="1" si="5"/>
        <v>16</v>
      </c>
      <c r="K42" s="75" t="s">
        <v>68</v>
      </c>
      <c r="L42" s="75" t="s">
        <v>68</v>
      </c>
      <c r="M42" s="75" t="s">
        <v>68</v>
      </c>
      <c r="N42" s="75" t="s">
        <v>67</v>
      </c>
      <c r="O42" s="75" t="s">
        <v>68</v>
      </c>
      <c r="P42" s="75" t="s">
        <v>67</v>
      </c>
      <c r="Q42" s="75" t="s">
        <v>68</v>
      </c>
      <c r="R42" s="75" t="s">
        <v>68</v>
      </c>
      <c r="S42" s="75" t="s">
        <v>68</v>
      </c>
      <c r="T42" s="75" t="s">
        <v>67</v>
      </c>
      <c r="U42" s="73" t="s">
        <v>67</v>
      </c>
      <c r="V42" s="75" t="s">
        <v>68</v>
      </c>
      <c r="W42" s="75" t="s">
        <v>68</v>
      </c>
      <c r="X42" s="75" t="s">
        <v>67</v>
      </c>
      <c r="Y42" s="75" t="s">
        <v>68</v>
      </c>
      <c r="Z42" s="79" t="s">
        <v>68</v>
      </c>
      <c r="AA42" s="75" t="s">
        <v>67</v>
      </c>
      <c r="AB42" s="79" t="s">
        <v>68</v>
      </c>
      <c r="AC42" s="79" t="s">
        <v>68</v>
      </c>
      <c r="AD42" s="79" t="s">
        <v>68</v>
      </c>
      <c r="AE42" s="79" t="s">
        <v>68</v>
      </c>
      <c r="AF42" s="75" t="s">
        <v>68</v>
      </c>
      <c r="AG42" s="68">
        <f t="shared" ca="1" si="1"/>
        <v>6</v>
      </c>
      <c r="AH42" s="74">
        <f t="shared" ca="1" si="2"/>
        <v>0.27272727272727271</v>
      </c>
      <c r="AI42" s="68">
        <f t="shared" ca="1" si="3"/>
        <v>15</v>
      </c>
      <c r="AJ42" s="74">
        <f t="shared" ca="1" si="4"/>
        <v>0.68181818181818177</v>
      </c>
      <c r="AK42" s="71"/>
      <c r="AL42" s="71" t="s">
        <v>169</v>
      </c>
      <c r="AM42" s="34" t="s">
        <v>68</v>
      </c>
      <c r="AN42" s="34" t="s">
        <v>67</v>
      </c>
      <c r="AO42" s="34" t="s">
        <v>68</v>
      </c>
      <c r="AP42" s="34" t="s">
        <v>67</v>
      </c>
      <c r="AQ42" s="34" t="s">
        <v>67</v>
      </c>
      <c r="AR42" s="43" t="s">
        <v>68</v>
      </c>
      <c r="AS42" s="34" t="s">
        <v>67</v>
      </c>
      <c r="AT42" s="34" t="s">
        <v>67</v>
      </c>
      <c r="AU42" s="34" t="s">
        <v>67</v>
      </c>
      <c r="AV42" s="34" t="s">
        <v>67</v>
      </c>
      <c r="AW42" s="34" t="s">
        <v>67</v>
      </c>
      <c r="AX42" s="34" t="s">
        <v>67</v>
      </c>
      <c r="AY42" s="34" t="s">
        <v>67</v>
      </c>
      <c r="AZ42" s="34" t="s">
        <v>67</v>
      </c>
    </row>
    <row r="43" spans="1:52" s="51" customFormat="1" ht="102" thickBot="1" x14ac:dyDescent="0.3">
      <c r="A43" s="68">
        <v>39</v>
      </c>
      <c r="B43" s="68" t="s">
        <v>119</v>
      </c>
      <c r="C43" s="69" t="s">
        <v>173</v>
      </c>
      <c r="D43" s="89">
        <v>52832564</v>
      </c>
      <c r="E43" s="75" t="s">
        <v>70</v>
      </c>
      <c r="F43" s="68" t="s">
        <v>75</v>
      </c>
      <c r="G43" s="71" t="s">
        <v>66</v>
      </c>
      <c r="H43" s="99">
        <v>42720</v>
      </c>
      <c r="I43" s="72">
        <f t="shared" ca="1" si="0"/>
        <v>43385</v>
      </c>
      <c r="J43" s="68">
        <f t="shared" ca="1" si="5"/>
        <v>21</v>
      </c>
      <c r="K43" s="75" t="s">
        <v>68</v>
      </c>
      <c r="L43" s="75" t="s">
        <v>68</v>
      </c>
      <c r="M43" s="75" t="s">
        <v>67</v>
      </c>
      <c r="N43" s="75" t="s">
        <v>67</v>
      </c>
      <c r="O43" s="75" t="s">
        <v>68</v>
      </c>
      <c r="P43" s="75" t="s">
        <v>67</v>
      </c>
      <c r="Q43" s="75" t="s">
        <v>68</v>
      </c>
      <c r="R43" s="75" t="s">
        <v>68</v>
      </c>
      <c r="S43" s="75" t="s">
        <v>67</v>
      </c>
      <c r="T43" s="75" t="s">
        <v>67</v>
      </c>
      <c r="U43" s="73" t="s">
        <v>67</v>
      </c>
      <c r="V43" s="75" t="s">
        <v>68</v>
      </c>
      <c r="W43" s="75" t="s">
        <v>68</v>
      </c>
      <c r="X43" s="75" t="s">
        <v>67</v>
      </c>
      <c r="Y43" s="75" t="s">
        <v>68</v>
      </c>
      <c r="Z43" s="79" t="s">
        <v>68</v>
      </c>
      <c r="AA43" s="75" t="s">
        <v>67</v>
      </c>
      <c r="AB43" s="79" t="s">
        <v>68</v>
      </c>
      <c r="AC43" s="79" t="s">
        <v>68</v>
      </c>
      <c r="AD43" s="79" t="s">
        <v>68</v>
      </c>
      <c r="AE43" s="79" t="s">
        <v>68</v>
      </c>
      <c r="AF43" s="75" t="s">
        <v>67</v>
      </c>
      <c r="AG43" s="68">
        <f t="shared" ca="1" si="1"/>
        <v>8</v>
      </c>
      <c r="AH43" s="74">
        <f t="shared" ca="1" si="2"/>
        <v>0.36363636363636365</v>
      </c>
      <c r="AI43" s="68">
        <f t="shared" ca="1" si="3"/>
        <v>13</v>
      </c>
      <c r="AJ43" s="74">
        <f t="shared" ca="1" si="4"/>
        <v>0.59090909090909094</v>
      </c>
      <c r="AK43" s="71"/>
      <c r="AL43" s="71" t="s">
        <v>169</v>
      </c>
      <c r="AM43" s="34" t="s">
        <v>68</v>
      </c>
      <c r="AN43" s="34" t="s">
        <v>67</v>
      </c>
      <c r="AO43" s="34" t="s">
        <v>68</v>
      </c>
      <c r="AP43" s="34" t="s">
        <v>67</v>
      </c>
      <c r="AQ43" s="34" t="s">
        <v>67</v>
      </c>
      <c r="AR43" s="43" t="s">
        <v>68</v>
      </c>
      <c r="AS43" s="34" t="s">
        <v>67</v>
      </c>
      <c r="AT43" s="34" t="s">
        <v>67</v>
      </c>
      <c r="AU43" s="34" t="s">
        <v>67</v>
      </c>
      <c r="AV43" s="34" t="s">
        <v>67</v>
      </c>
      <c r="AW43" s="34" t="s">
        <v>67</v>
      </c>
      <c r="AX43" s="34" t="s">
        <v>67</v>
      </c>
      <c r="AY43" s="34" t="s">
        <v>67</v>
      </c>
      <c r="AZ43" s="34" t="s">
        <v>67</v>
      </c>
    </row>
    <row r="44" spans="1:52" s="51" customFormat="1" ht="102" thickBot="1" x14ac:dyDescent="0.3">
      <c r="A44" s="68">
        <v>40</v>
      </c>
      <c r="B44" s="68" t="s">
        <v>119</v>
      </c>
      <c r="C44" s="69" t="s">
        <v>122</v>
      </c>
      <c r="D44" s="89">
        <v>52966052</v>
      </c>
      <c r="E44" s="75" t="s">
        <v>70</v>
      </c>
      <c r="F44" s="68" t="s">
        <v>71</v>
      </c>
      <c r="G44" s="71" t="s">
        <v>66</v>
      </c>
      <c r="H44" s="99">
        <v>42709</v>
      </c>
      <c r="I44" s="72">
        <f t="shared" ca="1" si="0"/>
        <v>43385</v>
      </c>
      <c r="J44" s="68">
        <f t="shared" ca="1" si="5"/>
        <v>22</v>
      </c>
      <c r="K44" s="75" t="s">
        <v>68</v>
      </c>
      <c r="L44" s="75" t="s">
        <v>68</v>
      </c>
      <c r="M44" s="75" t="s">
        <v>68</v>
      </c>
      <c r="N44" s="75" t="s">
        <v>68</v>
      </c>
      <c r="O44" s="75" t="s">
        <v>68</v>
      </c>
      <c r="P44" s="75" t="s">
        <v>67</v>
      </c>
      <c r="Q44" s="75" t="s">
        <v>68</v>
      </c>
      <c r="R44" s="75" t="s">
        <v>68</v>
      </c>
      <c r="S44" s="75" t="s">
        <v>68</v>
      </c>
      <c r="T44" s="75" t="s">
        <v>67</v>
      </c>
      <c r="U44" s="73" t="s">
        <v>67</v>
      </c>
      <c r="V44" s="75" t="s">
        <v>68</v>
      </c>
      <c r="W44" s="75" t="s">
        <v>68</v>
      </c>
      <c r="X44" s="75" t="s">
        <v>68</v>
      </c>
      <c r="Y44" s="75" t="s">
        <v>68</v>
      </c>
      <c r="Z44" s="79" t="s">
        <v>68</v>
      </c>
      <c r="AA44" s="75" t="s">
        <v>67</v>
      </c>
      <c r="AB44" s="79" t="s">
        <v>68</v>
      </c>
      <c r="AC44" s="79" t="s">
        <v>68</v>
      </c>
      <c r="AD44" s="79" t="s">
        <v>68</v>
      </c>
      <c r="AE44" s="79" t="s">
        <v>68</v>
      </c>
      <c r="AF44" s="75" t="s">
        <v>68</v>
      </c>
      <c r="AG44" s="68">
        <f t="shared" ca="1" si="1"/>
        <v>4</v>
      </c>
      <c r="AH44" s="74">
        <f t="shared" ca="1" si="2"/>
        <v>0.18181818181818182</v>
      </c>
      <c r="AI44" s="68">
        <f t="shared" ca="1" si="3"/>
        <v>17</v>
      </c>
      <c r="AJ44" s="74">
        <f t="shared" ca="1" si="4"/>
        <v>0.77272727272727271</v>
      </c>
      <c r="AK44" s="71"/>
      <c r="AL44" s="71" t="s">
        <v>169</v>
      </c>
      <c r="AM44" s="34" t="s">
        <v>68</v>
      </c>
      <c r="AN44" s="34" t="s">
        <v>67</v>
      </c>
      <c r="AO44" s="34" t="s">
        <v>68</v>
      </c>
      <c r="AP44" s="34" t="s">
        <v>67</v>
      </c>
      <c r="AQ44" s="34" t="s">
        <v>67</v>
      </c>
      <c r="AR44" s="43" t="s">
        <v>68</v>
      </c>
      <c r="AS44" s="34" t="s">
        <v>67</v>
      </c>
      <c r="AT44" s="34" t="s">
        <v>67</v>
      </c>
      <c r="AU44" s="34" t="s">
        <v>67</v>
      </c>
      <c r="AV44" s="34" t="s">
        <v>68</v>
      </c>
      <c r="AW44" s="34" t="s">
        <v>67</v>
      </c>
      <c r="AX44" s="34" t="s">
        <v>67</v>
      </c>
      <c r="AY44" s="34" t="s">
        <v>67</v>
      </c>
      <c r="AZ44" s="34" t="s">
        <v>67</v>
      </c>
    </row>
    <row r="45" spans="1:52" ht="146.25" customHeight="1" thickBot="1" x14ac:dyDescent="0.3">
      <c r="A45" s="68">
        <v>41</v>
      </c>
      <c r="B45" s="68" t="s">
        <v>123</v>
      </c>
      <c r="C45" s="69" t="s">
        <v>124</v>
      </c>
      <c r="D45" s="78">
        <v>45514923</v>
      </c>
      <c r="E45" s="78" t="s">
        <v>176</v>
      </c>
      <c r="F45" s="68" t="s">
        <v>75</v>
      </c>
      <c r="G45" s="71" t="s">
        <v>66</v>
      </c>
      <c r="H45" s="72">
        <v>42713</v>
      </c>
      <c r="I45" s="72">
        <f t="shared" ca="1" si="0"/>
        <v>43385</v>
      </c>
      <c r="J45" s="68">
        <f t="shared" ca="1" si="5"/>
        <v>22</v>
      </c>
      <c r="K45" s="76" t="s">
        <v>68</v>
      </c>
      <c r="L45" s="76" t="s">
        <v>68</v>
      </c>
      <c r="M45" s="76" t="s">
        <v>68</v>
      </c>
      <c r="N45" s="76" t="s">
        <v>67</v>
      </c>
      <c r="O45" s="76" t="s">
        <v>68</v>
      </c>
      <c r="P45" s="76" t="s">
        <v>67</v>
      </c>
      <c r="Q45" s="76" t="s">
        <v>68</v>
      </c>
      <c r="R45" s="76" t="s">
        <v>68</v>
      </c>
      <c r="S45" s="76" t="s">
        <v>68</v>
      </c>
      <c r="T45" s="76" t="s">
        <v>67</v>
      </c>
      <c r="U45" s="77" t="s">
        <v>67</v>
      </c>
      <c r="V45" s="76" t="s">
        <v>68</v>
      </c>
      <c r="W45" s="76" t="s">
        <v>68</v>
      </c>
      <c r="X45" s="76" t="s">
        <v>67</v>
      </c>
      <c r="Y45" s="76" t="s">
        <v>68</v>
      </c>
      <c r="Z45" s="78" t="s">
        <v>68</v>
      </c>
      <c r="AA45" s="76" t="s">
        <v>67</v>
      </c>
      <c r="AB45" s="78" t="s">
        <v>68</v>
      </c>
      <c r="AC45" s="78" t="s">
        <v>68</v>
      </c>
      <c r="AD45" s="78" t="s">
        <v>68</v>
      </c>
      <c r="AE45" s="78" t="s">
        <v>68</v>
      </c>
      <c r="AF45" s="76" t="s">
        <v>68</v>
      </c>
      <c r="AG45" s="68">
        <f t="shared" ca="1" si="1"/>
        <v>6</v>
      </c>
      <c r="AH45" s="74">
        <f t="shared" ca="1" si="2"/>
        <v>0.27272727272727271</v>
      </c>
      <c r="AI45" s="68">
        <f t="shared" ca="1" si="3"/>
        <v>15</v>
      </c>
      <c r="AJ45" s="74">
        <f t="shared" ca="1" si="4"/>
        <v>0.68181818181818177</v>
      </c>
      <c r="AK45" s="71"/>
      <c r="AL45" s="71" t="s">
        <v>201</v>
      </c>
      <c r="AM45" s="34" t="s">
        <v>68</v>
      </c>
      <c r="AN45" s="34" t="s">
        <v>67</v>
      </c>
      <c r="AO45" s="34" t="s">
        <v>68</v>
      </c>
      <c r="AP45" s="34" t="s">
        <v>67</v>
      </c>
      <c r="AQ45" s="34" t="s">
        <v>67</v>
      </c>
      <c r="AR45" s="43" t="s">
        <v>68</v>
      </c>
      <c r="AS45" s="34" t="s">
        <v>67</v>
      </c>
      <c r="AT45" s="34" t="s">
        <v>67</v>
      </c>
      <c r="AU45" s="34" t="s">
        <v>67</v>
      </c>
      <c r="AV45" s="34" t="s">
        <v>67</v>
      </c>
      <c r="AW45" s="34" t="s">
        <v>67</v>
      </c>
      <c r="AX45" s="34" t="s">
        <v>67</v>
      </c>
      <c r="AY45" s="34" t="s">
        <v>67</v>
      </c>
      <c r="AZ45" s="34" t="s">
        <v>67</v>
      </c>
    </row>
    <row r="46" spans="1:52" ht="146.25" customHeight="1" thickBot="1" x14ac:dyDescent="0.3">
      <c r="A46" s="68">
        <v>42</v>
      </c>
      <c r="B46" s="68" t="s">
        <v>123</v>
      </c>
      <c r="C46" s="69" t="s">
        <v>125</v>
      </c>
      <c r="D46" s="78">
        <v>1020755537</v>
      </c>
      <c r="E46" s="78" t="s">
        <v>176</v>
      </c>
      <c r="F46" s="68" t="s">
        <v>71</v>
      </c>
      <c r="G46" s="71" t="s">
        <v>66</v>
      </c>
      <c r="H46" s="72">
        <v>42713</v>
      </c>
      <c r="I46" s="72">
        <f t="shared" ca="1" si="0"/>
        <v>43385</v>
      </c>
      <c r="J46" s="68">
        <f t="shared" ca="1" si="5"/>
        <v>22</v>
      </c>
      <c r="K46" s="76" t="s">
        <v>68</v>
      </c>
      <c r="L46" s="76" t="s">
        <v>68</v>
      </c>
      <c r="M46" s="76" t="s">
        <v>68</v>
      </c>
      <c r="N46" s="76" t="s">
        <v>68</v>
      </c>
      <c r="O46" s="76" t="s">
        <v>68</v>
      </c>
      <c r="P46" s="76" t="s">
        <v>67</v>
      </c>
      <c r="Q46" s="76" t="s">
        <v>68</v>
      </c>
      <c r="R46" s="76" t="s">
        <v>68</v>
      </c>
      <c r="S46" s="76" t="s">
        <v>67</v>
      </c>
      <c r="T46" s="76" t="s">
        <v>67</v>
      </c>
      <c r="U46" s="77" t="s">
        <v>67</v>
      </c>
      <c r="V46" s="76" t="s">
        <v>68</v>
      </c>
      <c r="W46" s="76" t="s">
        <v>68</v>
      </c>
      <c r="X46" s="76" t="s">
        <v>67</v>
      </c>
      <c r="Y46" s="76" t="s">
        <v>68</v>
      </c>
      <c r="Z46" s="78" t="s">
        <v>68</v>
      </c>
      <c r="AA46" s="76" t="s">
        <v>67</v>
      </c>
      <c r="AB46" s="78" t="s">
        <v>68</v>
      </c>
      <c r="AC46" s="78" t="s">
        <v>68</v>
      </c>
      <c r="AD46" s="78" t="s">
        <v>68</v>
      </c>
      <c r="AE46" s="78" t="s">
        <v>68</v>
      </c>
      <c r="AF46" s="76" t="s">
        <v>67</v>
      </c>
      <c r="AG46" s="68">
        <f t="shared" ca="1" si="1"/>
        <v>6</v>
      </c>
      <c r="AH46" s="74">
        <f t="shared" ca="1" si="2"/>
        <v>0.27272727272727271</v>
      </c>
      <c r="AI46" s="68">
        <f t="shared" ca="1" si="3"/>
        <v>15</v>
      </c>
      <c r="AJ46" s="74">
        <f t="shared" ca="1" si="4"/>
        <v>0.68181818181818177</v>
      </c>
      <c r="AK46" s="71"/>
      <c r="AL46" s="71" t="s">
        <v>202</v>
      </c>
      <c r="AM46" s="34" t="s">
        <v>68</v>
      </c>
      <c r="AN46" s="34" t="s">
        <v>67</v>
      </c>
      <c r="AO46" s="34" t="s">
        <v>68</v>
      </c>
      <c r="AP46" s="34" t="s">
        <v>67</v>
      </c>
      <c r="AQ46" s="34" t="s">
        <v>67</v>
      </c>
      <c r="AR46" s="43" t="s">
        <v>68</v>
      </c>
      <c r="AS46" s="34" t="s">
        <v>67</v>
      </c>
      <c r="AT46" s="34" t="s">
        <v>67</v>
      </c>
      <c r="AU46" s="34" t="s">
        <v>67</v>
      </c>
      <c r="AV46" s="34" t="s">
        <v>67</v>
      </c>
      <c r="AW46" s="34" t="s">
        <v>67</v>
      </c>
      <c r="AX46" s="34" t="s">
        <v>67</v>
      </c>
      <c r="AY46" s="34" t="s">
        <v>67</v>
      </c>
      <c r="AZ46" s="34" t="s">
        <v>67</v>
      </c>
    </row>
    <row r="47" spans="1:52" ht="146.25" customHeight="1" thickBot="1" x14ac:dyDescent="0.3">
      <c r="A47" s="68">
        <v>43</v>
      </c>
      <c r="B47" s="68" t="s">
        <v>123</v>
      </c>
      <c r="C47" s="69" t="s">
        <v>126</v>
      </c>
      <c r="D47" s="78">
        <v>66681735</v>
      </c>
      <c r="E47" s="78" t="s">
        <v>176</v>
      </c>
      <c r="F47" s="68" t="s">
        <v>73</v>
      </c>
      <c r="G47" s="71" t="s">
        <v>66</v>
      </c>
      <c r="H47" s="72">
        <v>42713</v>
      </c>
      <c r="I47" s="72">
        <f t="shared" ca="1" si="0"/>
        <v>43385</v>
      </c>
      <c r="J47" s="68">
        <f t="shared" ca="1" si="5"/>
        <v>22</v>
      </c>
      <c r="K47" s="76" t="s">
        <v>68</v>
      </c>
      <c r="L47" s="76" t="s">
        <v>68</v>
      </c>
      <c r="M47" s="76" t="s">
        <v>68</v>
      </c>
      <c r="N47" s="76" t="s">
        <v>67</v>
      </c>
      <c r="O47" s="76" t="s">
        <v>68</v>
      </c>
      <c r="P47" s="76" t="s">
        <v>67</v>
      </c>
      <c r="Q47" s="76" t="s">
        <v>68</v>
      </c>
      <c r="R47" s="76" t="s">
        <v>68</v>
      </c>
      <c r="S47" s="76" t="s">
        <v>67</v>
      </c>
      <c r="T47" s="76" t="s">
        <v>67</v>
      </c>
      <c r="U47" s="77" t="s">
        <v>67</v>
      </c>
      <c r="V47" s="76" t="s">
        <v>68</v>
      </c>
      <c r="W47" s="76" t="s">
        <v>68</v>
      </c>
      <c r="X47" s="76" t="s">
        <v>67</v>
      </c>
      <c r="Y47" s="76" t="s">
        <v>68</v>
      </c>
      <c r="Z47" s="78" t="s">
        <v>68</v>
      </c>
      <c r="AA47" s="76" t="s">
        <v>67</v>
      </c>
      <c r="AB47" s="78" t="s">
        <v>68</v>
      </c>
      <c r="AC47" s="78" t="s">
        <v>68</v>
      </c>
      <c r="AD47" s="78" t="s">
        <v>68</v>
      </c>
      <c r="AE47" s="78" t="s">
        <v>68</v>
      </c>
      <c r="AF47" s="76" t="s">
        <v>67</v>
      </c>
      <c r="AG47" s="68">
        <f t="shared" ca="1" si="1"/>
        <v>7</v>
      </c>
      <c r="AH47" s="74">
        <f t="shared" ca="1" si="2"/>
        <v>0.31818181818181818</v>
      </c>
      <c r="AI47" s="68">
        <f t="shared" ca="1" si="3"/>
        <v>14</v>
      </c>
      <c r="AJ47" s="74">
        <f t="shared" ca="1" si="4"/>
        <v>0.63636363636363635</v>
      </c>
      <c r="AK47" s="71"/>
      <c r="AL47" s="71" t="s">
        <v>203</v>
      </c>
      <c r="AM47" s="34" t="s">
        <v>68</v>
      </c>
      <c r="AN47" s="34" t="s">
        <v>67</v>
      </c>
      <c r="AO47" s="34" t="s">
        <v>68</v>
      </c>
      <c r="AP47" s="34" t="s">
        <v>67</v>
      </c>
      <c r="AQ47" s="34" t="s">
        <v>67</v>
      </c>
      <c r="AR47" s="43" t="s">
        <v>68</v>
      </c>
      <c r="AS47" s="34" t="s">
        <v>67</v>
      </c>
      <c r="AT47" s="34" t="s">
        <v>67</v>
      </c>
      <c r="AU47" s="34" t="s">
        <v>67</v>
      </c>
      <c r="AV47" s="34" t="s">
        <v>67</v>
      </c>
      <c r="AW47" s="34" t="s">
        <v>67</v>
      </c>
      <c r="AX47" s="34" t="s">
        <v>67</v>
      </c>
      <c r="AY47" s="34" t="s">
        <v>67</v>
      </c>
      <c r="AZ47" s="34" t="s">
        <v>67</v>
      </c>
    </row>
    <row r="48" spans="1:52" ht="146.25" customHeight="1" thickBot="1" x14ac:dyDescent="0.3">
      <c r="A48" s="68">
        <v>44</v>
      </c>
      <c r="B48" s="68" t="s">
        <v>123</v>
      </c>
      <c r="C48" s="69" t="s">
        <v>127</v>
      </c>
      <c r="D48" s="78">
        <v>1030528085</v>
      </c>
      <c r="E48" s="78" t="s">
        <v>176</v>
      </c>
      <c r="F48" s="68" t="s">
        <v>80</v>
      </c>
      <c r="G48" s="71" t="s">
        <v>66</v>
      </c>
      <c r="H48" s="72">
        <v>42713</v>
      </c>
      <c r="I48" s="72">
        <f t="shared" ca="1" si="0"/>
        <v>43385</v>
      </c>
      <c r="J48" s="68">
        <f t="shared" ca="1" si="5"/>
        <v>22</v>
      </c>
      <c r="K48" s="76" t="s">
        <v>68</v>
      </c>
      <c r="L48" s="76" t="s">
        <v>68</v>
      </c>
      <c r="M48" s="76" t="s">
        <v>67</v>
      </c>
      <c r="N48" s="76" t="s">
        <v>67</v>
      </c>
      <c r="O48" s="76" t="s">
        <v>68</v>
      </c>
      <c r="P48" s="76" t="s">
        <v>67</v>
      </c>
      <c r="Q48" s="76" t="s">
        <v>68</v>
      </c>
      <c r="R48" s="76" t="s">
        <v>68</v>
      </c>
      <c r="S48" s="76" t="s">
        <v>67</v>
      </c>
      <c r="T48" s="76" t="s">
        <v>67</v>
      </c>
      <c r="U48" s="77" t="s">
        <v>67</v>
      </c>
      <c r="V48" s="76" t="s">
        <v>68</v>
      </c>
      <c r="W48" s="76" t="s">
        <v>68</v>
      </c>
      <c r="X48" s="76" t="s">
        <v>67</v>
      </c>
      <c r="Y48" s="76" t="s">
        <v>68</v>
      </c>
      <c r="Z48" s="78" t="s">
        <v>68</v>
      </c>
      <c r="AA48" s="76" t="s">
        <v>67</v>
      </c>
      <c r="AB48" s="78" t="s">
        <v>68</v>
      </c>
      <c r="AC48" s="78" t="s">
        <v>68</v>
      </c>
      <c r="AD48" s="78" t="s">
        <v>68</v>
      </c>
      <c r="AE48" s="78" t="s">
        <v>68</v>
      </c>
      <c r="AF48" s="76" t="s">
        <v>68</v>
      </c>
      <c r="AG48" s="68">
        <f t="shared" ca="1" si="1"/>
        <v>8</v>
      </c>
      <c r="AH48" s="74">
        <f t="shared" ca="1" si="2"/>
        <v>0.36363636363636365</v>
      </c>
      <c r="AI48" s="68">
        <f t="shared" ca="1" si="3"/>
        <v>13</v>
      </c>
      <c r="AJ48" s="74">
        <f t="shared" ca="1" si="4"/>
        <v>0.59090909090909094</v>
      </c>
      <c r="AK48" s="71"/>
      <c r="AL48" s="71" t="s">
        <v>204</v>
      </c>
      <c r="AM48" s="34" t="s">
        <v>68</v>
      </c>
      <c r="AN48" s="34" t="s">
        <v>67</v>
      </c>
      <c r="AO48" s="34" t="s">
        <v>68</v>
      </c>
      <c r="AP48" s="34" t="s">
        <v>67</v>
      </c>
      <c r="AQ48" s="34" t="s">
        <v>67</v>
      </c>
      <c r="AR48" s="43" t="s">
        <v>68</v>
      </c>
      <c r="AS48" s="34" t="s">
        <v>67</v>
      </c>
      <c r="AT48" s="34" t="s">
        <v>67</v>
      </c>
      <c r="AU48" s="34" t="s">
        <v>67</v>
      </c>
      <c r="AV48" s="34" t="s">
        <v>67</v>
      </c>
      <c r="AW48" s="34" t="s">
        <v>67</v>
      </c>
      <c r="AX48" s="34" t="s">
        <v>67</v>
      </c>
      <c r="AY48" s="34" t="s">
        <v>67</v>
      </c>
      <c r="AZ48" s="34" t="s">
        <v>67</v>
      </c>
    </row>
    <row r="49" spans="1:52" s="51" customFormat="1" ht="102" thickBot="1" x14ac:dyDescent="0.3">
      <c r="A49" s="68">
        <v>45</v>
      </c>
      <c r="B49" s="68" t="s">
        <v>128</v>
      </c>
      <c r="C49" s="69" t="s">
        <v>129</v>
      </c>
      <c r="D49" s="89">
        <v>51612435</v>
      </c>
      <c r="E49" s="75" t="s">
        <v>70</v>
      </c>
      <c r="F49" s="68" t="s">
        <v>73</v>
      </c>
      <c r="G49" s="71" t="s">
        <v>66</v>
      </c>
      <c r="H49" s="99">
        <v>42871</v>
      </c>
      <c r="I49" s="72">
        <f t="shared" ca="1" si="0"/>
        <v>43385</v>
      </c>
      <c r="J49" s="68">
        <f t="shared" ca="1" si="5"/>
        <v>16</v>
      </c>
      <c r="K49" s="75" t="s">
        <v>68</v>
      </c>
      <c r="L49" s="75" t="s">
        <v>68</v>
      </c>
      <c r="M49" s="75" t="s">
        <v>68</v>
      </c>
      <c r="N49" s="75" t="s">
        <v>68</v>
      </c>
      <c r="O49" s="75" t="s">
        <v>68</v>
      </c>
      <c r="P49" s="75" t="s">
        <v>67</v>
      </c>
      <c r="Q49" s="75" t="s">
        <v>68</v>
      </c>
      <c r="R49" s="75" t="s">
        <v>68</v>
      </c>
      <c r="S49" s="75" t="s">
        <v>68</v>
      </c>
      <c r="T49" s="75" t="s">
        <v>67</v>
      </c>
      <c r="U49" s="73" t="s">
        <v>67</v>
      </c>
      <c r="V49" s="75" t="s">
        <v>68</v>
      </c>
      <c r="W49" s="75" t="s">
        <v>68</v>
      </c>
      <c r="X49" s="75" t="s">
        <v>67</v>
      </c>
      <c r="Y49" s="75" t="s">
        <v>68</v>
      </c>
      <c r="Z49" s="79" t="s">
        <v>68</v>
      </c>
      <c r="AA49" s="75" t="s">
        <v>67</v>
      </c>
      <c r="AB49" s="79" t="s">
        <v>68</v>
      </c>
      <c r="AC49" s="79" t="s">
        <v>68</v>
      </c>
      <c r="AD49" s="79" t="s">
        <v>68</v>
      </c>
      <c r="AE49" s="79" t="s">
        <v>68</v>
      </c>
      <c r="AF49" s="75" t="s">
        <v>68</v>
      </c>
      <c r="AG49" s="68">
        <f t="shared" ca="1" si="1"/>
        <v>5</v>
      </c>
      <c r="AH49" s="74">
        <f t="shared" ca="1" si="2"/>
        <v>0.22727272727272727</v>
      </c>
      <c r="AI49" s="68">
        <f t="shared" ca="1" si="3"/>
        <v>16</v>
      </c>
      <c r="AJ49" s="74">
        <f t="shared" ca="1" si="4"/>
        <v>0.72727272727272729</v>
      </c>
      <c r="AK49" s="71"/>
      <c r="AL49" s="71" t="s">
        <v>169</v>
      </c>
      <c r="AM49" s="34" t="s">
        <v>68</v>
      </c>
      <c r="AN49" s="34" t="s">
        <v>67</v>
      </c>
      <c r="AO49" s="34" t="s">
        <v>68</v>
      </c>
      <c r="AP49" s="34" t="s">
        <v>67</v>
      </c>
      <c r="AQ49" s="34" t="s">
        <v>67</v>
      </c>
      <c r="AR49" s="43" t="s">
        <v>68</v>
      </c>
      <c r="AS49" s="34" t="s">
        <v>67</v>
      </c>
      <c r="AT49" s="34" t="s">
        <v>67</v>
      </c>
      <c r="AU49" s="34" t="s">
        <v>67</v>
      </c>
      <c r="AV49" s="34" t="s">
        <v>67</v>
      </c>
      <c r="AW49" s="34" t="s">
        <v>67</v>
      </c>
      <c r="AX49" s="34" t="s">
        <v>67</v>
      </c>
      <c r="AY49" s="34" t="s">
        <v>67</v>
      </c>
      <c r="AZ49" s="34" t="s">
        <v>67</v>
      </c>
    </row>
    <row r="50" spans="1:52" s="51" customFormat="1" ht="102" thickBot="1" x14ac:dyDescent="0.3">
      <c r="A50" s="68">
        <v>46</v>
      </c>
      <c r="B50" s="68" t="s">
        <v>128</v>
      </c>
      <c r="C50" s="69" t="s">
        <v>130</v>
      </c>
      <c r="D50" s="89">
        <v>1026254031</v>
      </c>
      <c r="E50" s="75" t="s">
        <v>70</v>
      </c>
      <c r="F50" s="68" t="s">
        <v>80</v>
      </c>
      <c r="G50" s="71" t="s">
        <v>66</v>
      </c>
      <c r="H50" s="99">
        <v>42716</v>
      </c>
      <c r="I50" s="72">
        <f t="shared" ca="1" si="0"/>
        <v>43385</v>
      </c>
      <c r="J50" s="68">
        <f t="shared" ca="1" si="5"/>
        <v>22</v>
      </c>
      <c r="K50" s="75" t="s">
        <v>68</v>
      </c>
      <c r="L50" s="75" t="s">
        <v>68</v>
      </c>
      <c r="M50" s="75" t="s">
        <v>68</v>
      </c>
      <c r="N50" s="75" t="s">
        <v>68</v>
      </c>
      <c r="O50" s="75" t="s">
        <v>68</v>
      </c>
      <c r="P50" s="75" t="s">
        <v>67</v>
      </c>
      <c r="Q50" s="75" t="s">
        <v>68</v>
      </c>
      <c r="R50" s="75" t="s">
        <v>68</v>
      </c>
      <c r="S50" s="75" t="s">
        <v>68</v>
      </c>
      <c r="T50" s="75" t="s">
        <v>67</v>
      </c>
      <c r="U50" s="73" t="s">
        <v>67</v>
      </c>
      <c r="V50" s="75" t="s">
        <v>68</v>
      </c>
      <c r="W50" s="75" t="s">
        <v>68</v>
      </c>
      <c r="X50" s="75" t="s">
        <v>68</v>
      </c>
      <c r="Y50" s="75" t="s">
        <v>68</v>
      </c>
      <c r="Z50" s="79" t="s">
        <v>68</v>
      </c>
      <c r="AA50" s="75" t="s">
        <v>67</v>
      </c>
      <c r="AB50" s="79" t="s">
        <v>68</v>
      </c>
      <c r="AC50" s="79" t="s">
        <v>68</v>
      </c>
      <c r="AD50" s="79" t="s">
        <v>68</v>
      </c>
      <c r="AE50" s="79" t="s">
        <v>68</v>
      </c>
      <c r="AF50" s="75" t="s">
        <v>67</v>
      </c>
      <c r="AG50" s="68">
        <f t="shared" ca="1" si="1"/>
        <v>4</v>
      </c>
      <c r="AH50" s="74">
        <f t="shared" ca="1" si="2"/>
        <v>0.18181818181818182</v>
      </c>
      <c r="AI50" s="68">
        <f t="shared" ca="1" si="3"/>
        <v>17</v>
      </c>
      <c r="AJ50" s="74">
        <f t="shared" ca="1" si="4"/>
        <v>0.77272727272727271</v>
      </c>
      <c r="AK50" s="71"/>
      <c r="AL50" s="71" t="s">
        <v>169</v>
      </c>
      <c r="AM50" s="34" t="s">
        <v>68</v>
      </c>
      <c r="AN50" s="34" t="s">
        <v>67</v>
      </c>
      <c r="AO50" s="34" t="s">
        <v>68</v>
      </c>
      <c r="AP50" s="34" t="s">
        <v>67</v>
      </c>
      <c r="AQ50" s="34" t="s">
        <v>67</v>
      </c>
      <c r="AR50" s="43" t="s">
        <v>68</v>
      </c>
      <c r="AS50" s="34" t="s">
        <v>67</v>
      </c>
      <c r="AT50" s="34" t="s">
        <v>67</v>
      </c>
      <c r="AU50" s="34" t="s">
        <v>67</v>
      </c>
      <c r="AV50" s="34" t="s">
        <v>68</v>
      </c>
      <c r="AW50" s="34" t="s">
        <v>67</v>
      </c>
      <c r="AX50" s="34" t="s">
        <v>67</v>
      </c>
      <c r="AY50" s="34" t="s">
        <v>67</v>
      </c>
      <c r="AZ50" s="34" t="s">
        <v>67</v>
      </c>
    </row>
    <row r="51" spans="1:52" ht="141.75" customHeight="1" thickBot="1" x14ac:dyDescent="0.3">
      <c r="A51" s="68">
        <v>47</v>
      </c>
      <c r="B51" s="68" t="s">
        <v>128</v>
      </c>
      <c r="C51" s="69" t="s">
        <v>131</v>
      </c>
      <c r="D51" s="70">
        <v>52435691</v>
      </c>
      <c r="E51" s="68" t="s">
        <v>70</v>
      </c>
      <c r="F51" s="68" t="s">
        <v>75</v>
      </c>
      <c r="G51" s="71" t="s">
        <v>66</v>
      </c>
      <c r="H51" s="72">
        <v>42737</v>
      </c>
      <c r="I51" s="72">
        <f t="shared" ca="1" si="0"/>
        <v>43385</v>
      </c>
      <c r="J51" s="68">
        <f t="shared" ca="1" si="5"/>
        <v>21</v>
      </c>
      <c r="K51" s="76" t="s">
        <v>68</v>
      </c>
      <c r="L51" s="76" t="s">
        <v>68</v>
      </c>
      <c r="M51" s="76" t="s">
        <v>68</v>
      </c>
      <c r="N51" s="76" t="s">
        <v>67</v>
      </c>
      <c r="O51" s="76" t="s">
        <v>68</v>
      </c>
      <c r="P51" s="76" t="s">
        <v>67</v>
      </c>
      <c r="Q51" s="76" t="s">
        <v>68</v>
      </c>
      <c r="R51" s="76" t="s">
        <v>68</v>
      </c>
      <c r="S51" s="76" t="s">
        <v>67</v>
      </c>
      <c r="T51" s="76" t="s">
        <v>67</v>
      </c>
      <c r="U51" s="77" t="s">
        <v>67</v>
      </c>
      <c r="V51" s="76" t="s">
        <v>68</v>
      </c>
      <c r="W51" s="76" t="s">
        <v>68</v>
      </c>
      <c r="X51" s="76" t="s">
        <v>67</v>
      </c>
      <c r="Y51" s="76" t="s">
        <v>68</v>
      </c>
      <c r="Z51" s="78" t="s">
        <v>68</v>
      </c>
      <c r="AA51" s="76" t="s">
        <v>67</v>
      </c>
      <c r="AB51" s="78" t="s">
        <v>68</v>
      </c>
      <c r="AC51" s="78" t="s">
        <v>68</v>
      </c>
      <c r="AD51" s="78" t="s">
        <v>68</v>
      </c>
      <c r="AE51" s="78" t="s">
        <v>68</v>
      </c>
      <c r="AF51" s="76" t="s">
        <v>68</v>
      </c>
      <c r="AG51" s="68">
        <f t="shared" ca="1" si="1"/>
        <v>7</v>
      </c>
      <c r="AH51" s="74">
        <f t="shared" ca="1" si="2"/>
        <v>0.31818181818181818</v>
      </c>
      <c r="AI51" s="68">
        <f t="shared" ca="1" si="3"/>
        <v>14</v>
      </c>
      <c r="AJ51" s="74">
        <f t="shared" ca="1" si="4"/>
        <v>0.63636363636363635</v>
      </c>
      <c r="AK51" s="71"/>
      <c r="AL51" s="71" t="s">
        <v>186</v>
      </c>
      <c r="AM51" s="34" t="s">
        <v>68</v>
      </c>
      <c r="AN51" s="34" t="s">
        <v>67</v>
      </c>
      <c r="AO51" s="34" t="s">
        <v>68</v>
      </c>
      <c r="AP51" s="34" t="s">
        <v>67</v>
      </c>
      <c r="AQ51" s="34" t="s">
        <v>67</v>
      </c>
      <c r="AR51" s="43" t="s">
        <v>68</v>
      </c>
      <c r="AS51" s="34" t="s">
        <v>67</v>
      </c>
      <c r="AT51" s="34" t="s">
        <v>67</v>
      </c>
      <c r="AU51" s="34" t="s">
        <v>67</v>
      </c>
      <c r="AV51" s="34" t="s">
        <v>67</v>
      </c>
      <c r="AW51" s="34" t="s">
        <v>67</v>
      </c>
      <c r="AX51" s="34" t="s">
        <v>67</v>
      </c>
      <c r="AY51" s="34" t="s">
        <v>67</v>
      </c>
      <c r="AZ51" s="34" t="s">
        <v>67</v>
      </c>
    </row>
    <row r="52" spans="1:52" ht="141.75" customHeight="1" thickBot="1" x14ac:dyDescent="0.3">
      <c r="A52" s="68">
        <v>48</v>
      </c>
      <c r="B52" s="68" t="s">
        <v>128</v>
      </c>
      <c r="C52" s="69" t="s">
        <v>132</v>
      </c>
      <c r="D52" s="70"/>
      <c r="E52" s="68" t="s">
        <v>70</v>
      </c>
      <c r="F52" s="68" t="s">
        <v>71</v>
      </c>
      <c r="G52" s="71" t="s">
        <v>66</v>
      </c>
      <c r="H52" s="72">
        <v>42713</v>
      </c>
      <c r="I52" s="72">
        <f t="shared" ca="1" si="0"/>
        <v>43385</v>
      </c>
      <c r="J52" s="68">
        <f t="shared" ca="1" si="5"/>
        <v>22</v>
      </c>
      <c r="K52" s="76" t="s">
        <v>68</v>
      </c>
      <c r="L52" s="76" t="s">
        <v>68</v>
      </c>
      <c r="M52" s="76" t="s">
        <v>68</v>
      </c>
      <c r="N52" s="76" t="s">
        <v>67</v>
      </c>
      <c r="O52" s="76" t="s">
        <v>68</v>
      </c>
      <c r="P52" s="76" t="s">
        <v>67</v>
      </c>
      <c r="Q52" s="76" t="s">
        <v>68</v>
      </c>
      <c r="R52" s="76" t="s">
        <v>68</v>
      </c>
      <c r="S52" s="76" t="s">
        <v>68</v>
      </c>
      <c r="T52" s="76" t="s">
        <v>67</v>
      </c>
      <c r="U52" s="77" t="s">
        <v>67</v>
      </c>
      <c r="V52" s="76" t="s">
        <v>68</v>
      </c>
      <c r="W52" s="76" t="s">
        <v>68</v>
      </c>
      <c r="X52" s="76" t="s">
        <v>67</v>
      </c>
      <c r="Y52" s="76" t="s">
        <v>68</v>
      </c>
      <c r="Z52" s="78" t="s">
        <v>68</v>
      </c>
      <c r="AA52" s="76" t="s">
        <v>67</v>
      </c>
      <c r="AB52" s="78" t="s">
        <v>68</v>
      </c>
      <c r="AC52" s="78" t="s">
        <v>68</v>
      </c>
      <c r="AD52" s="78" t="s">
        <v>68</v>
      </c>
      <c r="AE52" s="78" t="s">
        <v>68</v>
      </c>
      <c r="AF52" s="76" t="s">
        <v>67</v>
      </c>
      <c r="AG52" s="68">
        <f t="shared" ca="1" si="1"/>
        <v>6</v>
      </c>
      <c r="AH52" s="74">
        <f t="shared" ca="1" si="2"/>
        <v>0.27272727272727271</v>
      </c>
      <c r="AI52" s="68">
        <f t="shared" ca="1" si="3"/>
        <v>15</v>
      </c>
      <c r="AJ52" s="74">
        <f t="shared" ca="1" si="4"/>
        <v>0.68181818181818177</v>
      </c>
      <c r="AK52" s="71"/>
      <c r="AL52" s="71" t="s">
        <v>169</v>
      </c>
      <c r="AM52" s="34" t="s">
        <v>68</v>
      </c>
      <c r="AN52" s="34" t="s">
        <v>67</v>
      </c>
      <c r="AO52" s="34" t="s">
        <v>68</v>
      </c>
      <c r="AP52" s="34" t="s">
        <v>67</v>
      </c>
      <c r="AQ52" s="34" t="s">
        <v>67</v>
      </c>
      <c r="AR52" s="43" t="s">
        <v>68</v>
      </c>
      <c r="AS52" s="34" t="s">
        <v>67</v>
      </c>
      <c r="AT52" s="34" t="s">
        <v>67</v>
      </c>
      <c r="AU52" s="34" t="s">
        <v>67</v>
      </c>
      <c r="AV52" s="34" t="s">
        <v>68</v>
      </c>
      <c r="AW52" s="34" t="s">
        <v>67</v>
      </c>
      <c r="AX52" s="34" t="s">
        <v>67</v>
      </c>
      <c r="AY52" s="34" t="s">
        <v>67</v>
      </c>
      <c r="AZ52" s="34" t="s">
        <v>67</v>
      </c>
    </row>
    <row r="53" spans="1:52" ht="141.75" customHeight="1" thickBot="1" x14ac:dyDescent="0.3">
      <c r="A53" s="68">
        <v>49</v>
      </c>
      <c r="B53" s="68" t="s">
        <v>133</v>
      </c>
      <c r="C53" s="69" t="s">
        <v>134</v>
      </c>
      <c r="D53" s="70">
        <v>52990742</v>
      </c>
      <c r="E53" s="68" t="s">
        <v>70</v>
      </c>
      <c r="F53" s="68" t="s">
        <v>71</v>
      </c>
      <c r="G53" s="71" t="s">
        <v>66</v>
      </c>
      <c r="H53" s="72">
        <v>42709</v>
      </c>
      <c r="I53" s="72">
        <f t="shared" ca="1" si="0"/>
        <v>43385</v>
      </c>
      <c r="J53" s="68">
        <f t="shared" ca="1" si="5"/>
        <v>22</v>
      </c>
      <c r="K53" s="76" t="s">
        <v>68</v>
      </c>
      <c r="L53" s="76" t="s">
        <v>68</v>
      </c>
      <c r="M53" s="76" t="s">
        <v>68</v>
      </c>
      <c r="N53" s="76" t="s">
        <v>68</v>
      </c>
      <c r="O53" s="76" t="s">
        <v>68</v>
      </c>
      <c r="P53" s="76" t="s">
        <v>67</v>
      </c>
      <c r="Q53" s="76" t="s">
        <v>68</v>
      </c>
      <c r="R53" s="76" t="s">
        <v>68</v>
      </c>
      <c r="S53" s="76" t="s">
        <v>68</v>
      </c>
      <c r="T53" s="76" t="s">
        <v>67</v>
      </c>
      <c r="U53" s="77" t="s">
        <v>67</v>
      </c>
      <c r="V53" s="76" t="s">
        <v>68</v>
      </c>
      <c r="W53" s="76" t="s">
        <v>68</v>
      </c>
      <c r="X53" s="76" t="s">
        <v>67</v>
      </c>
      <c r="Y53" s="76" t="s">
        <v>68</v>
      </c>
      <c r="Z53" s="78" t="s">
        <v>68</v>
      </c>
      <c r="AA53" s="76" t="s">
        <v>67</v>
      </c>
      <c r="AB53" s="78" t="s">
        <v>68</v>
      </c>
      <c r="AC53" s="78" t="s">
        <v>68</v>
      </c>
      <c r="AD53" s="78" t="s">
        <v>68</v>
      </c>
      <c r="AE53" s="78" t="s">
        <v>68</v>
      </c>
      <c r="AF53" s="76" t="s">
        <v>67</v>
      </c>
      <c r="AG53" s="68">
        <f t="shared" ca="1" si="1"/>
        <v>5</v>
      </c>
      <c r="AH53" s="74">
        <f t="shared" ca="1" si="2"/>
        <v>0.22727272727272727</v>
      </c>
      <c r="AI53" s="68">
        <f t="shared" ca="1" si="3"/>
        <v>16</v>
      </c>
      <c r="AJ53" s="74">
        <f t="shared" ca="1" si="4"/>
        <v>0.72727272727272729</v>
      </c>
      <c r="AK53" s="71"/>
      <c r="AL53" s="71" t="s">
        <v>169</v>
      </c>
      <c r="AM53" s="34" t="s">
        <v>68</v>
      </c>
      <c r="AN53" s="34" t="s">
        <v>67</v>
      </c>
      <c r="AO53" s="34" t="s">
        <v>68</v>
      </c>
      <c r="AP53" s="34" t="s">
        <v>67</v>
      </c>
      <c r="AQ53" s="34" t="s">
        <v>67</v>
      </c>
      <c r="AR53" s="43" t="s">
        <v>68</v>
      </c>
      <c r="AS53" s="34" t="s">
        <v>67</v>
      </c>
      <c r="AT53" s="34" t="s">
        <v>67</v>
      </c>
      <c r="AU53" s="34" t="s">
        <v>67</v>
      </c>
      <c r="AV53" s="34" t="s">
        <v>67</v>
      </c>
      <c r="AW53" s="34" t="s">
        <v>67</v>
      </c>
      <c r="AX53" s="34" t="s">
        <v>67</v>
      </c>
      <c r="AY53" s="34" t="s">
        <v>67</v>
      </c>
      <c r="AZ53" s="34" t="s">
        <v>67</v>
      </c>
    </row>
    <row r="54" spans="1:52" ht="159" customHeight="1" thickBot="1" x14ac:dyDescent="0.3">
      <c r="A54" s="68">
        <v>50</v>
      </c>
      <c r="B54" s="68" t="s">
        <v>133</v>
      </c>
      <c r="C54" s="69" t="s">
        <v>135</v>
      </c>
      <c r="D54" s="78">
        <v>80259811</v>
      </c>
      <c r="E54" s="100" t="s">
        <v>176</v>
      </c>
      <c r="F54" s="68" t="s">
        <v>100</v>
      </c>
      <c r="G54" s="71" t="s">
        <v>66</v>
      </c>
      <c r="H54" s="72">
        <v>42713</v>
      </c>
      <c r="I54" s="72">
        <f t="shared" ca="1" si="0"/>
        <v>43385</v>
      </c>
      <c r="J54" s="68">
        <f t="shared" ca="1" si="5"/>
        <v>22</v>
      </c>
      <c r="K54" s="76" t="s">
        <v>68</v>
      </c>
      <c r="L54" s="76" t="s">
        <v>68</v>
      </c>
      <c r="M54" s="76" t="s">
        <v>68</v>
      </c>
      <c r="N54" s="76" t="s">
        <v>68</v>
      </c>
      <c r="O54" s="76" t="s">
        <v>68</v>
      </c>
      <c r="P54" s="76" t="s">
        <v>67</v>
      </c>
      <c r="Q54" s="76" t="s">
        <v>68</v>
      </c>
      <c r="R54" s="76" t="s">
        <v>68</v>
      </c>
      <c r="S54" s="76" t="s">
        <v>68</v>
      </c>
      <c r="T54" s="76" t="s">
        <v>67</v>
      </c>
      <c r="U54" s="77" t="s">
        <v>67</v>
      </c>
      <c r="V54" s="76" t="s">
        <v>68</v>
      </c>
      <c r="W54" s="76" t="s">
        <v>68</v>
      </c>
      <c r="X54" s="76" t="s">
        <v>68</v>
      </c>
      <c r="Y54" s="76" t="s">
        <v>68</v>
      </c>
      <c r="Z54" s="78" t="s">
        <v>68</v>
      </c>
      <c r="AA54" s="76" t="s">
        <v>67</v>
      </c>
      <c r="AB54" s="78" t="s">
        <v>68</v>
      </c>
      <c r="AC54" s="78" t="s">
        <v>68</v>
      </c>
      <c r="AD54" s="78" t="s">
        <v>68</v>
      </c>
      <c r="AE54" s="78" t="s">
        <v>68</v>
      </c>
      <c r="AF54" s="76" t="s">
        <v>68</v>
      </c>
      <c r="AG54" s="68">
        <f t="shared" ca="1" si="1"/>
        <v>4</v>
      </c>
      <c r="AH54" s="74">
        <f t="shared" ca="1" si="2"/>
        <v>0.18181818181818182</v>
      </c>
      <c r="AI54" s="68">
        <f t="shared" ca="1" si="3"/>
        <v>17</v>
      </c>
      <c r="AJ54" s="74">
        <f t="shared" ca="1" si="4"/>
        <v>0.77272727272727271</v>
      </c>
      <c r="AK54" s="71"/>
      <c r="AL54" s="71" t="s">
        <v>205</v>
      </c>
      <c r="AM54" s="34" t="s">
        <v>68</v>
      </c>
      <c r="AN54" s="34" t="s">
        <v>67</v>
      </c>
      <c r="AO54" s="34" t="s">
        <v>68</v>
      </c>
      <c r="AP54" s="34" t="s">
        <v>67</v>
      </c>
      <c r="AQ54" s="34" t="s">
        <v>67</v>
      </c>
      <c r="AR54" s="43" t="s">
        <v>68</v>
      </c>
      <c r="AS54" s="34" t="s">
        <v>67</v>
      </c>
      <c r="AT54" s="34" t="s">
        <v>67</v>
      </c>
      <c r="AU54" s="34" t="s">
        <v>67</v>
      </c>
      <c r="AV54" s="34" t="s">
        <v>67</v>
      </c>
      <c r="AW54" s="34" t="s">
        <v>67</v>
      </c>
      <c r="AX54" s="34" t="s">
        <v>67</v>
      </c>
      <c r="AY54" s="34" t="s">
        <v>67</v>
      </c>
      <c r="AZ54" s="34" t="s">
        <v>67</v>
      </c>
    </row>
    <row r="55" spans="1:52" ht="141.75" customHeight="1" thickBot="1" x14ac:dyDescent="0.3">
      <c r="A55" s="68">
        <v>51</v>
      </c>
      <c r="B55" s="68" t="s">
        <v>133</v>
      </c>
      <c r="C55" s="69" t="s">
        <v>136</v>
      </c>
      <c r="D55" s="70">
        <v>35535310</v>
      </c>
      <c r="E55" s="68" t="s">
        <v>70</v>
      </c>
      <c r="F55" s="68" t="s">
        <v>73</v>
      </c>
      <c r="G55" s="71" t="s">
        <v>66</v>
      </c>
      <c r="H55" s="72">
        <v>42871</v>
      </c>
      <c r="I55" s="72">
        <f t="shared" ca="1" si="0"/>
        <v>43385</v>
      </c>
      <c r="J55" s="68">
        <f t="shared" ca="1" si="5"/>
        <v>16</v>
      </c>
      <c r="K55" s="76" t="s">
        <v>68</v>
      </c>
      <c r="L55" s="76" t="s">
        <v>68</v>
      </c>
      <c r="M55" s="76" t="s">
        <v>67</v>
      </c>
      <c r="N55" s="76" t="s">
        <v>67</v>
      </c>
      <c r="O55" s="76" t="s">
        <v>68</v>
      </c>
      <c r="P55" s="76" t="s">
        <v>67</v>
      </c>
      <c r="Q55" s="76" t="s">
        <v>68</v>
      </c>
      <c r="R55" s="76" t="s">
        <v>68</v>
      </c>
      <c r="S55" s="76" t="s">
        <v>68</v>
      </c>
      <c r="T55" s="76" t="s">
        <v>67</v>
      </c>
      <c r="U55" s="77" t="s">
        <v>67</v>
      </c>
      <c r="V55" s="76" t="s">
        <v>68</v>
      </c>
      <c r="W55" s="76" t="s">
        <v>68</v>
      </c>
      <c r="X55" s="76" t="s">
        <v>67</v>
      </c>
      <c r="Y55" s="76" t="s">
        <v>68</v>
      </c>
      <c r="Z55" s="78" t="s">
        <v>68</v>
      </c>
      <c r="AA55" s="76" t="s">
        <v>67</v>
      </c>
      <c r="AB55" s="78" t="s">
        <v>68</v>
      </c>
      <c r="AC55" s="78" t="s">
        <v>68</v>
      </c>
      <c r="AD55" s="78" t="s">
        <v>68</v>
      </c>
      <c r="AE55" s="78" t="s">
        <v>68</v>
      </c>
      <c r="AF55" s="76" t="s">
        <v>67</v>
      </c>
      <c r="AG55" s="68">
        <f t="shared" ca="1" si="1"/>
        <v>7</v>
      </c>
      <c r="AH55" s="74">
        <f t="shared" ca="1" si="2"/>
        <v>0.31818181818181818</v>
      </c>
      <c r="AI55" s="68">
        <f t="shared" ca="1" si="3"/>
        <v>14</v>
      </c>
      <c r="AJ55" s="74">
        <f t="shared" ca="1" si="4"/>
        <v>0.63636363636363635</v>
      </c>
      <c r="AK55" s="71"/>
      <c r="AL55" s="71" t="s">
        <v>169</v>
      </c>
      <c r="AM55" s="34" t="s">
        <v>68</v>
      </c>
      <c r="AN55" s="34" t="s">
        <v>67</v>
      </c>
      <c r="AO55" s="34" t="s">
        <v>68</v>
      </c>
      <c r="AP55" s="34" t="s">
        <v>67</v>
      </c>
      <c r="AQ55" s="34" t="s">
        <v>67</v>
      </c>
      <c r="AR55" s="43" t="s">
        <v>68</v>
      </c>
      <c r="AS55" s="34" t="s">
        <v>67</v>
      </c>
      <c r="AT55" s="34" t="s">
        <v>67</v>
      </c>
      <c r="AU55" s="34" t="s">
        <v>67</v>
      </c>
      <c r="AV55" s="34" t="s">
        <v>67</v>
      </c>
      <c r="AW55" s="34" t="s">
        <v>67</v>
      </c>
      <c r="AX55" s="34" t="s">
        <v>67</v>
      </c>
      <c r="AY55" s="34" t="s">
        <v>67</v>
      </c>
      <c r="AZ55" s="34" t="s">
        <v>67</v>
      </c>
    </row>
    <row r="56" spans="1:52" ht="187.5" customHeight="1" thickBot="1" x14ac:dyDescent="0.3">
      <c r="A56" s="68">
        <v>52</v>
      </c>
      <c r="B56" s="68" t="s">
        <v>133</v>
      </c>
      <c r="C56" s="69" t="s">
        <v>137</v>
      </c>
      <c r="D56" s="70">
        <v>1032383825</v>
      </c>
      <c r="E56" s="100" t="s">
        <v>176</v>
      </c>
      <c r="F56" s="68" t="s">
        <v>138</v>
      </c>
      <c r="G56" s="71" t="s">
        <v>66</v>
      </c>
      <c r="H56" s="72">
        <v>42709</v>
      </c>
      <c r="I56" s="72">
        <f t="shared" ca="1" si="0"/>
        <v>43385</v>
      </c>
      <c r="J56" s="68">
        <f t="shared" ca="1" si="5"/>
        <v>22</v>
      </c>
      <c r="K56" s="76" t="s">
        <v>68</v>
      </c>
      <c r="L56" s="76" t="s">
        <v>68</v>
      </c>
      <c r="M56" s="76" t="s">
        <v>68</v>
      </c>
      <c r="N56" s="76" t="s">
        <v>68</v>
      </c>
      <c r="O56" s="76" t="s">
        <v>68</v>
      </c>
      <c r="P56" s="76" t="s">
        <v>67</v>
      </c>
      <c r="Q56" s="76" t="s">
        <v>68</v>
      </c>
      <c r="R56" s="76" t="s">
        <v>68</v>
      </c>
      <c r="S56" s="76" t="s">
        <v>68</v>
      </c>
      <c r="T56" s="76" t="s">
        <v>67</v>
      </c>
      <c r="U56" s="77" t="s">
        <v>67</v>
      </c>
      <c r="V56" s="76" t="s">
        <v>68</v>
      </c>
      <c r="W56" s="76" t="s">
        <v>68</v>
      </c>
      <c r="X56" s="76" t="s">
        <v>68</v>
      </c>
      <c r="Y56" s="76" t="s">
        <v>68</v>
      </c>
      <c r="Z56" s="78" t="s">
        <v>68</v>
      </c>
      <c r="AA56" s="76" t="s">
        <v>67</v>
      </c>
      <c r="AB56" s="78" t="s">
        <v>68</v>
      </c>
      <c r="AC56" s="78" t="s">
        <v>68</v>
      </c>
      <c r="AD56" s="78" t="s">
        <v>68</v>
      </c>
      <c r="AE56" s="78" t="s">
        <v>68</v>
      </c>
      <c r="AF56" s="76" t="s">
        <v>68</v>
      </c>
      <c r="AG56" s="68">
        <f t="shared" ca="1" si="1"/>
        <v>4</v>
      </c>
      <c r="AH56" s="74">
        <f t="shared" ca="1" si="2"/>
        <v>0.18181818181818182</v>
      </c>
      <c r="AI56" s="68">
        <f t="shared" ca="1" si="3"/>
        <v>17</v>
      </c>
      <c r="AJ56" s="74">
        <f t="shared" ca="1" si="4"/>
        <v>0.77272727272727271</v>
      </c>
      <c r="AK56" s="71"/>
      <c r="AL56" s="71" t="s">
        <v>206</v>
      </c>
      <c r="AM56" s="34" t="s">
        <v>68</v>
      </c>
      <c r="AN56" s="34" t="s">
        <v>67</v>
      </c>
      <c r="AO56" s="34" t="s">
        <v>68</v>
      </c>
      <c r="AP56" s="34" t="s">
        <v>67</v>
      </c>
      <c r="AQ56" s="34" t="s">
        <v>67</v>
      </c>
      <c r="AR56" s="43" t="s">
        <v>68</v>
      </c>
      <c r="AS56" s="34" t="s">
        <v>67</v>
      </c>
      <c r="AT56" s="34" t="s">
        <v>67</v>
      </c>
      <c r="AU56" s="34" t="s">
        <v>67</v>
      </c>
      <c r="AV56" s="34" t="s">
        <v>67</v>
      </c>
      <c r="AW56" s="34" t="s">
        <v>67</v>
      </c>
      <c r="AX56" s="34" t="s">
        <v>67</v>
      </c>
      <c r="AY56" s="34" t="s">
        <v>67</v>
      </c>
      <c r="AZ56" s="34" t="s">
        <v>67</v>
      </c>
    </row>
    <row r="57" spans="1:52" s="51" customFormat="1" ht="102" thickBot="1" x14ac:dyDescent="0.3">
      <c r="A57" s="68">
        <v>53</v>
      </c>
      <c r="B57" s="68" t="s">
        <v>139</v>
      </c>
      <c r="C57" s="69" t="s">
        <v>140</v>
      </c>
      <c r="D57" s="89">
        <v>32755152</v>
      </c>
      <c r="E57" s="75" t="s">
        <v>70</v>
      </c>
      <c r="F57" s="68" t="s">
        <v>75</v>
      </c>
      <c r="G57" s="71" t="s">
        <v>66</v>
      </c>
      <c r="H57" s="99">
        <v>42713</v>
      </c>
      <c r="I57" s="72">
        <f t="shared" ca="1" si="0"/>
        <v>43385</v>
      </c>
      <c r="J57" s="68">
        <f t="shared" ca="1" si="5"/>
        <v>22</v>
      </c>
      <c r="K57" s="75" t="s">
        <v>68</v>
      </c>
      <c r="L57" s="75" t="s">
        <v>68</v>
      </c>
      <c r="M57" s="75" t="s">
        <v>68</v>
      </c>
      <c r="N57" s="75" t="s">
        <v>67</v>
      </c>
      <c r="O57" s="75" t="s">
        <v>68</v>
      </c>
      <c r="P57" s="75" t="s">
        <v>67</v>
      </c>
      <c r="Q57" s="75" t="s">
        <v>68</v>
      </c>
      <c r="R57" s="75" t="s">
        <v>68</v>
      </c>
      <c r="S57" s="75" t="s">
        <v>67</v>
      </c>
      <c r="T57" s="75" t="s">
        <v>67</v>
      </c>
      <c r="U57" s="73" t="s">
        <v>67</v>
      </c>
      <c r="V57" s="75" t="s">
        <v>68</v>
      </c>
      <c r="W57" s="75" t="s">
        <v>68</v>
      </c>
      <c r="X57" s="75" t="s">
        <v>67</v>
      </c>
      <c r="Y57" s="75" t="s">
        <v>68</v>
      </c>
      <c r="Z57" s="79" t="s">
        <v>68</v>
      </c>
      <c r="AA57" s="75" t="s">
        <v>67</v>
      </c>
      <c r="AB57" s="79" t="s">
        <v>68</v>
      </c>
      <c r="AC57" s="79" t="s">
        <v>68</v>
      </c>
      <c r="AD57" s="79" t="s">
        <v>68</v>
      </c>
      <c r="AE57" s="79" t="s">
        <v>68</v>
      </c>
      <c r="AF57" s="75" t="s">
        <v>68</v>
      </c>
      <c r="AG57" s="68">
        <f t="shared" ca="1" si="1"/>
        <v>7</v>
      </c>
      <c r="AH57" s="74">
        <f t="shared" ca="1" si="2"/>
        <v>0.31818181818181818</v>
      </c>
      <c r="AI57" s="68">
        <f t="shared" ca="1" si="3"/>
        <v>14</v>
      </c>
      <c r="AJ57" s="74">
        <f t="shared" ca="1" si="4"/>
        <v>0.63636363636363635</v>
      </c>
      <c r="AK57" s="71"/>
      <c r="AL57" s="71" t="s">
        <v>169</v>
      </c>
      <c r="AM57" s="34" t="s">
        <v>68</v>
      </c>
      <c r="AN57" s="34" t="s">
        <v>67</v>
      </c>
      <c r="AO57" s="34" t="s">
        <v>68</v>
      </c>
      <c r="AP57" s="34" t="s">
        <v>67</v>
      </c>
      <c r="AQ57" s="34" t="s">
        <v>67</v>
      </c>
      <c r="AR57" s="43" t="s">
        <v>68</v>
      </c>
      <c r="AS57" s="34" t="s">
        <v>67</v>
      </c>
      <c r="AT57" s="34" t="s">
        <v>67</v>
      </c>
      <c r="AU57" s="34" t="s">
        <v>67</v>
      </c>
      <c r="AV57" s="34" t="s">
        <v>68</v>
      </c>
      <c r="AW57" s="34" t="s">
        <v>67</v>
      </c>
      <c r="AX57" s="34" t="s">
        <v>67</v>
      </c>
      <c r="AY57" s="34" t="s">
        <v>67</v>
      </c>
      <c r="AZ57" s="34" t="s">
        <v>67</v>
      </c>
    </row>
    <row r="58" spans="1:52" s="51" customFormat="1" ht="108.75" customHeight="1" thickBot="1" x14ac:dyDescent="0.3">
      <c r="A58" s="68">
        <v>54</v>
      </c>
      <c r="B58" s="68" t="s">
        <v>139</v>
      </c>
      <c r="C58" s="69" t="s">
        <v>141</v>
      </c>
      <c r="D58" s="89">
        <v>53070362</v>
      </c>
      <c r="E58" s="75" t="s">
        <v>84</v>
      </c>
      <c r="F58" s="68" t="s">
        <v>80</v>
      </c>
      <c r="G58" s="71" t="s">
        <v>66</v>
      </c>
      <c r="H58" s="99">
        <v>42737</v>
      </c>
      <c r="I58" s="72">
        <f t="shared" ca="1" si="0"/>
        <v>43385</v>
      </c>
      <c r="J58" s="68">
        <f t="shared" ca="1" si="5"/>
        <v>21</v>
      </c>
      <c r="K58" s="75" t="s">
        <v>68</v>
      </c>
      <c r="L58" s="75" t="s">
        <v>68</v>
      </c>
      <c r="M58" s="75" t="s">
        <v>67</v>
      </c>
      <c r="N58" s="75" t="s">
        <v>68</v>
      </c>
      <c r="O58" s="75" t="s">
        <v>68</v>
      </c>
      <c r="P58" s="75" t="s">
        <v>67</v>
      </c>
      <c r="Q58" s="75" t="s">
        <v>68</v>
      </c>
      <c r="R58" s="75" t="s">
        <v>68</v>
      </c>
      <c r="S58" s="75" t="s">
        <v>67</v>
      </c>
      <c r="T58" s="75" t="s">
        <v>67</v>
      </c>
      <c r="U58" s="73" t="s">
        <v>67</v>
      </c>
      <c r="V58" s="75" t="s">
        <v>68</v>
      </c>
      <c r="W58" s="75" t="s">
        <v>68</v>
      </c>
      <c r="X58" s="75" t="s">
        <v>67</v>
      </c>
      <c r="Y58" s="75" t="s">
        <v>68</v>
      </c>
      <c r="Z58" s="79" t="s">
        <v>68</v>
      </c>
      <c r="AA58" s="75" t="s">
        <v>67</v>
      </c>
      <c r="AB58" s="79" t="s">
        <v>68</v>
      </c>
      <c r="AC58" s="79" t="s">
        <v>68</v>
      </c>
      <c r="AD58" s="79" t="s">
        <v>68</v>
      </c>
      <c r="AE58" s="79" t="s">
        <v>68</v>
      </c>
      <c r="AF58" s="75" t="s">
        <v>67</v>
      </c>
      <c r="AG58" s="68">
        <f t="shared" ca="1" si="1"/>
        <v>7</v>
      </c>
      <c r="AH58" s="74">
        <f t="shared" ca="1" si="2"/>
        <v>0.31818181818181818</v>
      </c>
      <c r="AI58" s="68">
        <f t="shared" ca="1" si="3"/>
        <v>14</v>
      </c>
      <c r="AJ58" s="74">
        <f t="shared" ca="1" si="4"/>
        <v>0.63636363636363635</v>
      </c>
      <c r="AK58" s="71"/>
      <c r="AL58" s="71" t="s">
        <v>169</v>
      </c>
      <c r="AM58" s="34" t="s">
        <v>68</v>
      </c>
      <c r="AN58" s="34" t="s">
        <v>67</v>
      </c>
      <c r="AO58" s="34" t="s">
        <v>68</v>
      </c>
      <c r="AP58" s="34" t="s">
        <v>67</v>
      </c>
      <c r="AQ58" s="34" t="s">
        <v>67</v>
      </c>
      <c r="AR58" s="43" t="s">
        <v>68</v>
      </c>
      <c r="AS58" s="34" t="s">
        <v>67</v>
      </c>
      <c r="AT58" s="34" t="s">
        <v>67</v>
      </c>
      <c r="AU58" s="34" t="s">
        <v>67</v>
      </c>
      <c r="AV58" s="34" t="s">
        <v>67</v>
      </c>
      <c r="AW58" s="34" t="s">
        <v>67</v>
      </c>
      <c r="AX58" s="34" t="s">
        <v>67</v>
      </c>
      <c r="AY58" s="34" t="s">
        <v>67</v>
      </c>
      <c r="AZ58" s="34" t="s">
        <v>67</v>
      </c>
    </row>
    <row r="59" spans="1:52" s="51" customFormat="1" ht="114.75" customHeight="1" thickBot="1" x14ac:dyDescent="0.3">
      <c r="A59" s="68">
        <v>55</v>
      </c>
      <c r="B59" s="68" t="s">
        <v>139</v>
      </c>
      <c r="C59" s="69" t="s">
        <v>142</v>
      </c>
      <c r="D59" s="89">
        <v>79458831</v>
      </c>
      <c r="E59" s="75" t="s">
        <v>70</v>
      </c>
      <c r="F59" s="68" t="s">
        <v>143</v>
      </c>
      <c r="G59" s="71" t="s">
        <v>66</v>
      </c>
      <c r="H59" s="99">
        <v>42709</v>
      </c>
      <c r="I59" s="72">
        <f t="shared" ca="1" si="0"/>
        <v>43385</v>
      </c>
      <c r="J59" s="68">
        <f t="shared" ca="1" si="5"/>
        <v>22</v>
      </c>
      <c r="K59" s="75" t="s">
        <v>68</v>
      </c>
      <c r="L59" s="75" t="s">
        <v>68</v>
      </c>
      <c r="M59" s="75" t="s">
        <v>67</v>
      </c>
      <c r="N59" s="75" t="s">
        <v>67</v>
      </c>
      <c r="O59" s="75" t="s">
        <v>68</v>
      </c>
      <c r="P59" s="75" t="s">
        <v>67</v>
      </c>
      <c r="Q59" s="75" t="s">
        <v>68</v>
      </c>
      <c r="R59" s="75" t="s">
        <v>68</v>
      </c>
      <c r="S59" s="75" t="s">
        <v>67</v>
      </c>
      <c r="T59" s="75" t="s">
        <v>67</v>
      </c>
      <c r="U59" s="73" t="s">
        <v>67</v>
      </c>
      <c r="V59" s="75" t="s">
        <v>68</v>
      </c>
      <c r="W59" s="75" t="s">
        <v>68</v>
      </c>
      <c r="X59" s="75" t="s">
        <v>67</v>
      </c>
      <c r="Y59" s="75" t="s">
        <v>68</v>
      </c>
      <c r="Z59" s="79" t="s">
        <v>68</v>
      </c>
      <c r="AA59" s="75" t="s">
        <v>67</v>
      </c>
      <c r="AB59" s="79" t="s">
        <v>68</v>
      </c>
      <c r="AC59" s="79" t="s">
        <v>68</v>
      </c>
      <c r="AD59" s="79" t="s">
        <v>68</v>
      </c>
      <c r="AE59" s="79" t="s">
        <v>68</v>
      </c>
      <c r="AF59" s="75" t="s">
        <v>67</v>
      </c>
      <c r="AG59" s="68">
        <f t="shared" ca="1" si="1"/>
        <v>8</v>
      </c>
      <c r="AH59" s="74">
        <f t="shared" ca="1" si="2"/>
        <v>0.36363636363636365</v>
      </c>
      <c r="AI59" s="68">
        <f t="shared" ca="1" si="3"/>
        <v>13</v>
      </c>
      <c r="AJ59" s="74">
        <f t="shared" ca="1" si="4"/>
        <v>0.59090909090909094</v>
      </c>
      <c r="AK59" s="71"/>
      <c r="AL59" s="71" t="s">
        <v>169</v>
      </c>
      <c r="AM59" s="34" t="s">
        <v>68</v>
      </c>
      <c r="AN59" s="34" t="s">
        <v>67</v>
      </c>
      <c r="AO59" s="34" t="s">
        <v>68</v>
      </c>
      <c r="AP59" s="34" t="s">
        <v>67</v>
      </c>
      <c r="AQ59" s="34" t="s">
        <v>67</v>
      </c>
      <c r="AR59" s="43" t="s">
        <v>68</v>
      </c>
      <c r="AS59" s="34" t="s">
        <v>67</v>
      </c>
      <c r="AT59" s="34" t="s">
        <v>67</v>
      </c>
      <c r="AU59" s="34" t="s">
        <v>67</v>
      </c>
      <c r="AV59" s="34" t="s">
        <v>68</v>
      </c>
      <c r="AW59" s="34" t="s">
        <v>67</v>
      </c>
      <c r="AX59" s="34" t="s">
        <v>67</v>
      </c>
      <c r="AY59" s="34" t="s">
        <v>67</v>
      </c>
      <c r="AZ59" s="34" t="s">
        <v>67</v>
      </c>
    </row>
    <row r="60" spans="1:52" s="51" customFormat="1" ht="102" thickBot="1" x14ac:dyDescent="0.3">
      <c r="A60" s="68">
        <v>56</v>
      </c>
      <c r="B60" s="68" t="s">
        <v>139</v>
      </c>
      <c r="C60" s="69" t="s">
        <v>144</v>
      </c>
      <c r="D60" s="89">
        <v>51729816</v>
      </c>
      <c r="E60" s="75" t="s">
        <v>70</v>
      </c>
      <c r="F60" s="68" t="s">
        <v>73</v>
      </c>
      <c r="G60" s="71" t="s">
        <v>66</v>
      </c>
      <c r="H60" s="99">
        <v>42888</v>
      </c>
      <c r="I60" s="72">
        <f t="shared" ca="1" si="0"/>
        <v>43385</v>
      </c>
      <c r="J60" s="68">
        <f t="shared" ca="1" si="5"/>
        <v>16</v>
      </c>
      <c r="K60" s="75" t="s">
        <v>68</v>
      </c>
      <c r="L60" s="75" t="s">
        <v>68</v>
      </c>
      <c r="M60" s="75" t="s">
        <v>67</v>
      </c>
      <c r="N60" s="75" t="s">
        <v>67</v>
      </c>
      <c r="O60" s="75" t="s">
        <v>68</v>
      </c>
      <c r="P60" s="75" t="s">
        <v>67</v>
      </c>
      <c r="Q60" s="75" t="s">
        <v>68</v>
      </c>
      <c r="R60" s="75" t="s">
        <v>68</v>
      </c>
      <c r="S60" s="75" t="s">
        <v>67</v>
      </c>
      <c r="T60" s="75" t="s">
        <v>67</v>
      </c>
      <c r="U60" s="73" t="s">
        <v>67</v>
      </c>
      <c r="V60" s="75" t="s">
        <v>68</v>
      </c>
      <c r="W60" s="75" t="s">
        <v>68</v>
      </c>
      <c r="X60" s="75" t="s">
        <v>67</v>
      </c>
      <c r="Y60" s="75" t="s">
        <v>68</v>
      </c>
      <c r="Z60" s="79" t="s">
        <v>68</v>
      </c>
      <c r="AA60" s="75" t="s">
        <v>67</v>
      </c>
      <c r="AB60" s="79" t="s">
        <v>68</v>
      </c>
      <c r="AC60" s="79" t="s">
        <v>68</v>
      </c>
      <c r="AD60" s="79" t="s">
        <v>68</v>
      </c>
      <c r="AE60" s="79" t="s">
        <v>68</v>
      </c>
      <c r="AF60" s="75" t="s">
        <v>67</v>
      </c>
      <c r="AG60" s="68">
        <f t="shared" ca="1" si="1"/>
        <v>8</v>
      </c>
      <c r="AH60" s="74">
        <f t="shared" ca="1" si="2"/>
        <v>0.36363636363636365</v>
      </c>
      <c r="AI60" s="68">
        <f t="shared" ca="1" si="3"/>
        <v>13</v>
      </c>
      <c r="AJ60" s="74">
        <f t="shared" ca="1" si="4"/>
        <v>0.59090909090909094</v>
      </c>
      <c r="AK60" s="71"/>
      <c r="AL60" s="71" t="s">
        <v>169</v>
      </c>
      <c r="AM60" s="34" t="s">
        <v>68</v>
      </c>
      <c r="AN60" s="34" t="s">
        <v>67</v>
      </c>
      <c r="AO60" s="34" t="s">
        <v>68</v>
      </c>
      <c r="AP60" s="34" t="s">
        <v>67</v>
      </c>
      <c r="AQ60" s="34" t="s">
        <v>67</v>
      </c>
      <c r="AR60" s="43" t="s">
        <v>68</v>
      </c>
      <c r="AS60" s="34" t="s">
        <v>67</v>
      </c>
      <c r="AT60" s="34" t="s">
        <v>67</v>
      </c>
      <c r="AU60" s="34" t="s">
        <v>67</v>
      </c>
      <c r="AV60" s="34" t="s">
        <v>67</v>
      </c>
      <c r="AW60" s="34" t="s">
        <v>67</v>
      </c>
      <c r="AX60" s="34" t="s">
        <v>67</v>
      </c>
      <c r="AY60" s="34" t="s">
        <v>67</v>
      </c>
      <c r="AZ60" s="34" t="s">
        <v>67</v>
      </c>
    </row>
    <row r="61" spans="1:52" ht="144" customHeight="1" thickBot="1" x14ac:dyDescent="0.3">
      <c r="A61" s="68">
        <v>57</v>
      </c>
      <c r="B61" s="68" t="s">
        <v>145</v>
      </c>
      <c r="C61" s="69" t="s">
        <v>146</v>
      </c>
      <c r="D61" s="70">
        <v>1023931682</v>
      </c>
      <c r="E61" s="68" t="s">
        <v>70</v>
      </c>
      <c r="F61" s="68" t="s">
        <v>73</v>
      </c>
      <c r="G61" s="71" t="s">
        <v>66</v>
      </c>
      <c r="H61" s="72">
        <v>42522</v>
      </c>
      <c r="I61" s="72">
        <f t="shared" ca="1" si="0"/>
        <v>43385</v>
      </c>
      <c r="J61" s="68">
        <f t="shared" ca="1" si="5"/>
        <v>28</v>
      </c>
      <c r="K61" s="76" t="s">
        <v>68</v>
      </c>
      <c r="L61" s="76" t="s">
        <v>68</v>
      </c>
      <c r="M61" s="76" t="s">
        <v>68</v>
      </c>
      <c r="N61" s="76" t="s">
        <v>68</v>
      </c>
      <c r="O61" s="76" t="s">
        <v>68</v>
      </c>
      <c r="P61" s="76" t="s">
        <v>67</v>
      </c>
      <c r="Q61" s="76" t="s">
        <v>68</v>
      </c>
      <c r="R61" s="76" t="s">
        <v>68</v>
      </c>
      <c r="S61" s="76" t="s">
        <v>67</v>
      </c>
      <c r="T61" s="76" t="s">
        <v>67</v>
      </c>
      <c r="U61" s="77" t="s">
        <v>67</v>
      </c>
      <c r="V61" s="76" t="s">
        <v>68</v>
      </c>
      <c r="W61" s="76" t="s">
        <v>68</v>
      </c>
      <c r="X61" s="76" t="s">
        <v>68</v>
      </c>
      <c r="Y61" s="76" t="s">
        <v>68</v>
      </c>
      <c r="Z61" s="78" t="s">
        <v>68</v>
      </c>
      <c r="AA61" s="76" t="s">
        <v>67</v>
      </c>
      <c r="AB61" s="78" t="s">
        <v>68</v>
      </c>
      <c r="AC61" s="78" t="s">
        <v>68</v>
      </c>
      <c r="AD61" s="78" t="s">
        <v>68</v>
      </c>
      <c r="AE61" s="78" t="s">
        <v>68</v>
      </c>
      <c r="AF61" s="76" t="s">
        <v>68</v>
      </c>
      <c r="AG61" s="68">
        <f t="shared" ca="1" si="1"/>
        <v>5</v>
      </c>
      <c r="AH61" s="74">
        <f t="shared" ca="1" si="2"/>
        <v>0.22727272727272727</v>
      </c>
      <c r="AI61" s="68">
        <f t="shared" ca="1" si="3"/>
        <v>16</v>
      </c>
      <c r="AJ61" s="74">
        <f t="shared" ca="1" si="4"/>
        <v>0.72727272727272729</v>
      </c>
      <c r="AK61" s="71"/>
      <c r="AL61" s="71" t="s">
        <v>207</v>
      </c>
      <c r="AM61" s="34" t="s">
        <v>68</v>
      </c>
      <c r="AN61" s="34" t="s">
        <v>67</v>
      </c>
      <c r="AO61" s="34" t="s">
        <v>68</v>
      </c>
      <c r="AP61" s="34" t="s">
        <v>67</v>
      </c>
      <c r="AQ61" s="34" t="s">
        <v>67</v>
      </c>
      <c r="AR61" s="43" t="s">
        <v>68</v>
      </c>
      <c r="AS61" s="34" t="s">
        <v>67</v>
      </c>
      <c r="AT61" s="34" t="s">
        <v>67</v>
      </c>
      <c r="AU61" s="34" t="s">
        <v>67</v>
      </c>
      <c r="AV61" s="34" t="s">
        <v>67</v>
      </c>
      <c r="AW61" s="34" t="s">
        <v>67</v>
      </c>
      <c r="AX61" s="34" t="s">
        <v>67</v>
      </c>
      <c r="AY61" s="34" t="s">
        <v>67</v>
      </c>
      <c r="AZ61" s="34" t="s">
        <v>67</v>
      </c>
    </row>
    <row r="62" spans="1:52" ht="159" customHeight="1" thickBot="1" x14ac:dyDescent="0.3">
      <c r="A62" s="68">
        <v>58</v>
      </c>
      <c r="B62" s="68" t="s">
        <v>145</v>
      </c>
      <c r="C62" s="69" t="s">
        <v>147</v>
      </c>
      <c r="D62" s="70">
        <v>22518179</v>
      </c>
      <c r="E62" s="68" t="s">
        <v>70</v>
      </c>
      <c r="F62" s="68" t="s">
        <v>71</v>
      </c>
      <c r="G62" s="71" t="s">
        <v>66</v>
      </c>
      <c r="H62" s="72">
        <v>42716</v>
      </c>
      <c r="I62" s="72">
        <f t="shared" ca="1" si="0"/>
        <v>43385</v>
      </c>
      <c r="J62" s="68">
        <f t="shared" ca="1" si="5"/>
        <v>22</v>
      </c>
      <c r="K62" s="76" t="s">
        <v>68</v>
      </c>
      <c r="L62" s="76" t="s">
        <v>68</v>
      </c>
      <c r="M62" s="76" t="s">
        <v>68</v>
      </c>
      <c r="N62" s="76" t="s">
        <v>67</v>
      </c>
      <c r="O62" s="76" t="s">
        <v>68</v>
      </c>
      <c r="P62" s="76" t="s">
        <v>67</v>
      </c>
      <c r="Q62" s="76" t="s">
        <v>68</v>
      </c>
      <c r="R62" s="76" t="s">
        <v>68</v>
      </c>
      <c r="S62" s="76" t="s">
        <v>68</v>
      </c>
      <c r="T62" s="76" t="s">
        <v>67</v>
      </c>
      <c r="U62" s="77" t="s">
        <v>67</v>
      </c>
      <c r="V62" s="76" t="s">
        <v>68</v>
      </c>
      <c r="W62" s="76" t="s">
        <v>68</v>
      </c>
      <c r="X62" s="76" t="s">
        <v>67</v>
      </c>
      <c r="Y62" s="76" t="s">
        <v>68</v>
      </c>
      <c r="Z62" s="78" t="s">
        <v>68</v>
      </c>
      <c r="AA62" s="76" t="s">
        <v>67</v>
      </c>
      <c r="AB62" s="78" t="s">
        <v>68</v>
      </c>
      <c r="AC62" s="78" t="s">
        <v>68</v>
      </c>
      <c r="AD62" s="78" t="s">
        <v>68</v>
      </c>
      <c r="AE62" s="78" t="s">
        <v>68</v>
      </c>
      <c r="AF62" s="76" t="s">
        <v>68</v>
      </c>
      <c r="AG62" s="68">
        <f t="shared" ca="1" si="1"/>
        <v>6</v>
      </c>
      <c r="AH62" s="74">
        <f t="shared" ca="1" si="2"/>
        <v>0.27272727272727271</v>
      </c>
      <c r="AI62" s="68">
        <f t="shared" ca="1" si="3"/>
        <v>15</v>
      </c>
      <c r="AJ62" s="74">
        <f t="shared" ca="1" si="4"/>
        <v>0.68181818181818177</v>
      </c>
      <c r="AK62" s="71"/>
      <c r="AL62" s="71" t="s">
        <v>208</v>
      </c>
      <c r="AM62" s="34" t="s">
        <v>68</v>
      </c>
      <c r="AN62" s="34" t="s">
        <v>67</v>
      </c>
      <c r="AO62" s="34" t="s">
        <v>68</v>
      </c>
      <c r="AP62" s="34" t="s">
        <v>67</v>
      </c>
      <c r="AQ62" s="34" t="s">
        <v>67</v>
      </c>
      <c r="AR62" s="43" t="s">
        <v>68</v>
      </c>
      <c r="AS62" s="34" t="s">
        <v>67</v>
      </c>
      <c r="AT62" s="34" t="s">
        <v>67</v>
      </c>
      <c r="AU62" s="34" t="s">
        <v>67</v>
      </c>
      <c r="AV62" s="34" t="s">
        <v>67</v>
      </c>
      <c r="AW62" s="34" t="s">
        <v>67</v>
      </c>
      <c r="AX62" s="34" t="s">
        <v>67</v>
      </c>
      <c r="AY62" s="34" t="s">
        <v>67</v>
      </c>
      <c r="AZ62" s="34" t="s">
        <v>67</v>
      </c>
    </row>
    <row r="63" spans="1:52" ht="144" customHeight="1" thickBot="1" x14ac:dyDescent="0.3">
      <c r="A63" s="68">
        <v>59</v>
      </c>
      <c r="B63" s="68" t="s">
        <v>145</v>
      </c>
      <c r="C63" s="69" t="s">
        <v>148</v>
      </c>
      <c r="D63" s="70">
        <v>19484839</v>
      </c>
      <c r="E63" s="68" t="s">
        <v>70</v>
      </c>
      <c r="F63" s="68" t="s">
        <v>100</v>
      </c>
      <c r="G63" s="71" t="s">
        <v>66</v>
      </c>
      <c r="H63" s="72">
        <v>42716</v>
      </c>
      <c r="I63" s="72">
        <f t="shared" ca="1" si="0"/>
        <v>43385</v>
      </c>
      <c r="J63" s="68">
        <f t="shared" ca="1" si="5"/>
        <v>22</v>
      </c>
      <c r="K63" s="76" t="s">
        <v>68</v>
      </c>
      <c r="L63" s="76" t="s">
        <v>68</v>
      </c>
      <c r="M63" s="76" t="s">
        <v>67</v>
      </c>
      <c r="N63" s="76" t="s">
        <v>67</v>
      </c>
      <c r="O63" s="76" t="s">
        <v>68</v>
      </c>
      <c r="P63" s="76" t="s">
        <v>67</v>
      </c>
      <c r="Q63" s="76" t="s">
        <v>68</v>
      </c>
      <c r="R63" s="76" t="s">
        <v>68</v>
      </c>
      <c r="S63" s="76" t="s">
        <v>67</v>
      </c>
      <c r="T63" s="76" t="s">
        <v>67</v>
      </c>
      <c r="U63" s="77" t="s">
        <v>67</v>
      </c>
      <c r="V63" s="76" t="s">
        <v>68</v>
      </c>
      <c r="W63" s="76" t="s">
        <v>68</v>
      </c>
      <c r="X63" s="76" t="s">
        <v>67</v>
      </c>
      <c r="Y63" s="76" t="s">
        <v>68</v>
      </c>
      <c r="Z63" s="78" t="s">
        <v>68</v>
      </c>
      <c r="AA63" s="76" t="s">
        <v>67</v>
      </c>
      <c r="AB63" s="78" t="s">
        <v>68</v>
      </c>
      <c r="AC63" s="78" t="s">
        <v>68</v>
      </c>
      <c r="AD63" s="78" t="s">
        <v>68</v>
      </c>
      <c r="AE63" s="78" t="s">
        <v>68</v>
      </c>
      <c r="AF63" s="76" t="s">
        <v>67</v>
      </c>
      <c r="AG63" s="68">
        <f t="shared" ca="1" si="1"/>
        <v>8</v>
      </c>
      <c r="AH63" s="74">
        <f t="shared" ca="1" si="2"/>
        <v>0.36363636363636365</v>
      </c>
      <c r="AI63" s="68">
        <f t="shared" ca="1" si="3"/>
        <v>13</v>
      </c>
      <c r="AJ63" s="74">
        <f t="shared" ca="1" si="4"/>
        <v>0.59090909090909094</v>
      </c>
      <c r="AK63" s="71"/>
      <c r="AL63" s="71" t="s">
        <v>209</v>
      </c>
      <c r="AM63" s="34" t="s">
        <v>68</v>
      </c>
      <c r="AN63" s="34" t="s">
        <v>67</v>
      </c>
      <c r="AO63" s="34" t="s">
        <v>68</v>
      </c>
      <c r="AP63" s="34" t="s">
        <v>67</v>
      </c>
      <c r="AQ63" s="34" t="s">
        <v>67</v>
      </c>
      <c r="AR63" s="43" t="s">
        <v>68</v>
      </c>
      <c r="AS63" s="34" t="s">
        <v>67</v>
      </c>
      <c r="AT63" s="34" t="s">
        <v>67</v>
      </c>
      <c r="AU63" s="34" t="s">
        <v>67</v>
      </c>
      <c r="AV63" s="34" t="s">
        <v>67</v>
      </c>
      <c r="AW63" s="34" t="s">
        <v>67</v>
      </c>
      <c r="AX63" s="34" t="s">
        <v>67</v>
      </c>
      <c r="AY63" s="34" t="s">
        <v>67</v>
      </c>
      <c r="AZ63" s="34" t="s">
        <v>67</v>
      </c>
    </row>
    <row r="64" spans="1:52" ht="144" customHeight="1" thickBot="1" x14ac:dyDescent="0.3">
      <c r="A64" s="68">
        <v>60</v>
      </c>
      <c r="B64" s="68" t="s">
        <v>145</v>
      </c>
      <c r="C64" s="69" t="s">
        <v>149</v>
      </c>
      <c r="D64" s="70">
        <v>39760360</v>
      </c>
      <c r="E64" s="68" t="s">
        <v>70</v>
      </c>
      <c r="F64" s="68" t="s">
        <v>80</v>
      </c>
      <c r="G64" s="71" t="s">
        <v>66</v>
      </c>
      <c r="H64" s="72">
        <v>42716</v>
      </c>
      <c r="I64" s="72">
        <f t="shared" ca="1" si="0"/>
        <v>43385</v>
      </c>
      <c r="J64" s="68">
        <f t="shared" ca="1" si="5"/>
        <v>22</v>
      </c>
      <c r="K64" s="76" t="s">
        <v>68</v>
      </c>
      <c r="L64" s="76" t="s">
        <v>68</v>
      </c>
      <c r="M64" s="76" t="s">
        <v>68</v>
      </c>
      <c r="N64" s="76" t="s">
        <v>68</v>
      </c>
      <c r="O64" s="76" t="s">
        <v>68</v>
      </c>
      <c r="P64" s="76" t="s">
        <v>67</v>
      </c>
      <c r="Q64" s="76" t="s">
        <v>68</v>
      </c>
      <c r="R64" s="76" t="s">
        <v>68</v>
      </c>
      <c r="S64" s="76" t="s">
        <v>68</v>
      </c>
      <c r="T64" s="76" t="s">
        <v>67</v>
      </c>
      <c r="U64" s="77" t="s">
        <v>67</v>
      </c>
      <c r="V64" s="76" t="s">
        <v>68</v>
      </c>
      <c r="W64" s="76" t="s">
        <v>68</v>
      </c>
      <c r="X64" s="76" t="s">
        <v>68</v>
      </c>
      <c r="Y64" s="76" t="s">
        <v>68</v>
      </c>
      <c r="Z64" s="78" t="s">
        <v>68</v>
      </c>
      <c r="AA64" s="76" t="s">
        <v>67</v>
      </c>
      <c r="AB64" s="78" t="s">
        <v>68</v>
      </c>
      <c r="AC64" s="78" t="s">
        <v>68</v>
      </c>
      <c r="AD64" s="78" t="s">
        <v>68</v>
      </c>
      <c r="AE64" s="78" t="s">
        <v>68</v>
      </c>
      <c r="AF64" s="76" t="s">
        <v>68</v>
      </c>
      <c r="AG64" s="68">
        <f t="shared" ca="1" si="1"/>
        <v>4</v>
      </c>
      <c r="AH64" s="74">
        <f t="shared" ca="1" si="2"/>
        <v>0.18181818181818182</v>
      </c>
      <c r="AI64" s="68">
        <f t="shared" ca="1" si="3"/>
        <v>17</v>
      </c>
      <c r="AJ64" s="74">
        <f t="shared" ca="1" si="4"/>
        <v>0.77272727272727271</v>
      </c>
      <c r="AK64" s="71"/>
      <c r="AL64" s="71" t="s">
        <v>210</v>
      </c>
      <c r="AM64" s="34" t="s">
        <v>68</v>
      </c>
      <c r="AN64" s="34" t="s">
        <v>67</v>
      </c>
      <c r="AO64" s="34" t="s">
        <v>68</v>
      </c>
      <c r="AP64" s="34" t="s">
        <v>67</v>
      </c>
      <c r="AQ64" s="34" t="s">
        <v>67</v>
      </c>
      <c r="AR64" s="43" t="s">
        <v>68</v>
      </c>
      <c r="AS64" s="34" t="s">
        <v>67</v>
      </c>
      <c r="AT64" s="34" t="s">
        <v>67</v>
      </c>
      <c r="AU64" s="34" t="s">
        <v>67</v>
      </c>
      <c r="AV64" s="34" t="s">
        <v>67</v>
      </c>
      <c r="AW64" s="34" t="s">
        <v>67</v>
      </c>
      <c r="AX64" s="34" t="s">
        <v>67</v>
      </c>
      <c r="AY64" s="34" t="s">
        <v>67</v>
      </c>
      <c r="AZ64" s="34" t="s">
        <v>67</v>
      </c>
    </row>
    <row r="65" spans="1:52" ht="144" customHeight="1" thickBot="1" x14ac:dyDescent="0.3">
      <c r="A65" s="68">
        <v>61</v>
      </c>
      <c r="B65" s="68" t="s">
        <v>150</v>
      </c>
      <c r="C65" s="69" t="s">
        <v>151</v>
      </c>
      <c r="D65" s="70">
        <v>1022545227</v>
      </c>
      <c r="E65" s="68" t="s">
        <v>70</v>
      </c>
      <c r="F65" s="68" t="s">
        <v>73</v>
      </c>
      <c r="G65" s="71" t="s">
        <v>66</v>
      </c>
      <c r="H65" s="72">
        <v>42888</v>
      </c>
      <c r="I65" s="72">
        <f t="shared" ca="1" si="0"/>
        <v>43385</v>
      </c>
      <c r="J65" s="68">
        <f t="shared" ca="1" si="5"/>
        <v>16</v>
      </c>
      <c r="K65" s="76" t="s">
        <v>68</v>
      </c>
      <c r="L65" s="76" t="s">
        <v>68</v>
      </c>
      <c r="M65" s="76" t="s">
        <v>68</v>
      </c>
      <c r="N65" s="76" t="s">
        <v>67</v>
      </c>
      <c r="O65" s="76" t="s">
        <v>68</v>
      </c>
      <c r="P65" s="76" t="s">
        <v>67</v>
      </c>
      <c r="Q65" s="76" t="s">
        <v>68</v>
      </c>
      <c r="R65" s="76" t="s">
        <v>68</v>
      </c>
      <c r="S65" s="76" t="s">
        <v>68</v>
      </c>
      <c r="T65" s="76" t="s">
        <v>67</v>
      </c>
      <c r="U65" s="77" t="s">
        <v>67</v>
      </c>
      <c r="V65" s="76" t="s">
        <v>68</v>
      </c>
      <c r="W65" s="76" t="s">
        <v>68</v>
      </c>
      <c r="X65" s="76" t="s">
        <v>67</v>
      </c>
      <c r="Y65" s="76" t="s">
        <v>68</v>
      </c>
      <c r="Z65" s="78" t="s">
        <v>68</v>
      </c>
      <c r="AA65" s="76" t="s">
        <v>67</v>
      </c>
      <c r="AB65" s="78" t="s">
        <v>68</v>
      </c>
      <c r="AC65" s="78" t="s">
        <v>68</v>
      </c>
      <c r="AD65" s="78" t="s">
        <v>68</v>
      </c>
      <c r="AE65" s="78" t="s">
        <v>68</v>
      </c>
      <c r="AF65" s="76" t="s">
        <v>68</v>
      </c>
      <c r="AG65" s="68">
        <f t="shared" ca="1" si="1"/>
        <v>6</v>
      </c>
      <c r="AH65" s="74">
        <f t="shared" ca="1" si="2"/>
        <v>0.27272727272727271</v>
      </c>
      <c r="AI65" s="68">
        <f t="shared" ca="1" si="3"/>
        <v>15</v>
      </c>
      <c r="AJ65" s="74">
        <f t="shared" ca="1" si="4"/>
        <v>0.68181818181818177</v>
      </c>
      <c r="AK65" s="71"/>
      <c r="AL65" s="71" t="s">
        <v>211</v>
      </c>
      <c r="AM65" s="34" t="s">
        <v>68</v>
      </c>
      <c r="AN65" s="34" t="s">
        <v>67</v>
      </c>
      <c r="AO65" s="34" t="s">
        <v>68</v>
      </c>
      <c r="AP65" s="34" t="s">
        <v>67</v>
      </c>
      <c r="AQ65" s="34" t="s">
        <v>67</v>
      </c>
      <c r="AR65" s="43" t="s">
        <v>68</v>
      </c>
      <c r="AS65" s="34" t="s">
        <v>67</v>
      </c>
      <c r="AT65" s="34" t="s">
        <v>67</v>
      </c>
      <c r="AU65" s="34" t="s">
        <v>67</v>
      </c>
      <c r="AV65" s="34" t="s">
        <v>67</v>
      </c>
      <c r="AW65" s="34" t="s">
        <v>67</v>
      </c>
      <c r="AX65" s="34" t="s">
        <v>67</v>
      </c>
      <c r="AY65" s="34" t="s">
        <v>67</v>
      </c>
      <c r="AZ65" s="34" t="s">
        <v>67</v>
      </c>
    </row>
    <row r="66" spans="1:52" ht="144" customHeight="1" thickBot="1" x14ac:dyDescent="0.3">
      <c r="A66" s="68">
        <v>62</v>
      </c>
      <c r="B66" s="68" t="s">
        <v>150</v>
      </c>
      <c r="C66" s="69" t="s">
        <v>152</v>
      </c>
      <c r="D66" s="70">
        <v>1030533835</v>
      </c>
      <c r="E66" s="78" t="s">
        <v>176</v>
      </c>
      <c r="F66" s="68" t="s">
        <v>100</v>
      </c>
      <c r="G66" s="71" t="s">
        <v>66</v>
      </c>
      <c r="H66" s="72">
        <v>42713</v>
      </c>
      <c r="I66" s="72">
        <f t="shared" ca="1" si="0"/>
        <v>43385</v>
      </c>
      <c r="J66" s="68">
        <f t="shared" ca="1" si="5"/>
        <v>22</v>
      </c>
      <c r="K66" s="76" t="s">
        <v>68</v>
      </c>
      <c r="L66" s="76" t="s">
        <v>68</v>
      </c>
      <c r="M66" s="76" t="s">
        <v>68</v>
      </c>
      <c r="N66" s="76" t="s">
        <v>68</v>
      </c>
      <c r="O66" s="76" t="s">
        <v>68</v>
      </c>
      <c r="P66" s="76" t="s">
        <v>67</v>
      </c>
      <c r="Q66" s="76" t="s">
        <v>68</v>
      </c>
      <c r="R66" s="76" t="s">
        <v>68</v>
      </c>
      <c r="S66" s="76" t="s">
        <v>67</v>
      </c>
      <c r="T66" s="76" t="s">
        <v>67</v>
      </c>
      <c r="U66" s="77" t="s">
        <v>67</v>
      </c>
      <c r="V66" s="76" t="s">
        <v>68</v>
      </c>
      <c r="W66" s="76" t="s">
        <v>68</v>
      </c>
      <c r="X66" s="76" t="s">
        <v>67</v>
      </c>
      <c r="Y66" s="76" t="s">
        <v>68</v>
      </c>
      <c r="Z66" s="78" t="s">
        <v>68</v>
      </c>
      <c r="AA66" s="76" t="s">
        <v>67</v>
      </c>
      <c r="AB66" s="78" t="s">
        <v>68</v>
      </c>
      <c r="AC66" s="78" t="s">
        <v>68</v>
      </c>
      <c r="AD66" s="78" t="s">
        <v>68</v>
      </c>
      <c r="AE66" s="78" t="s">
        <v>68</v>
      </c>
      <c r="AF66" s="76" t="s">
        <v>67</v>
      </c>
      <c r="AG66" s="68">
        <f t="shared" ca="1" si="1"/>
        <v>6</v>
      </c>
      <c r="AH66" s="74">
        <f t="shared" ca="1" si="2"/>
        <v>0.27272727272727271</v>
      </c>
      <c r="AI66" s="68">
        <f t="shared" ca="1" si="3"/>
        <v>15</v>
      </c>
      <c r="AJ66" s="74">
        <f t="shared" ca="1" si="4"/>
        <v>0.68181818181818177</v>
      </c>
      <c r="AK66" s="71"/>
      <c r="AL66" s="71" t="s">
        <v>212</v>
      </c>
      <c r="AM66" s="34" t="s">
        <v>68</v>
      </c>
      <c r="AN66" s="34" t="s">
        <v>67</v>
      </c>
      <c r="AO66" s="34" t="s">
        <v>68</v>
      </c>
      <c r="AP66" s="34" t="s">
        <v>67</v>
      </c>
      <c r="AQ66" s="34" t="s">
        <v>67</v>
      </c>
      <c r="AR66" s="43" t="s">
        <v>68</v>
      </c>
      <c r="AS66" s="34" t="s">
        <v>67</v>
      </c>
      <c r="AT66" s="34" t="s">
        <v>67</v>
      </c>
      <c r="AU66" s="34" t="s">
        <v>67</v>
      </c>
      <c r="AV66" s="34" t="s">
        <v>68</v>
      </c>
      <c r="AW66" s="34" t="s">
        <v>67</v>
      </c>
      <c r="AX66" s="34" t="s">
        <v>67</v>
      </c>
      <c r="AY66" s="34" t="s">
        <v>67</v>
      </c>
      <c r="AZ66" s="34" t="s">
        <v>67</v>
      </c>
    </row>
    <row r="67" spans="1:52" ht="144" customHeight="1" thickBot="1" x14ac:dyDescent="0.3">
      <c r="A67" s="68">
        <v>63</v>
      </c>
      <c r="B67" s="68" t="s">
        <v>150</v>
      </c>
      <c r="C67" s="69" t="s">
        <v>153</v>
      </c>
      <c r="D67" s="70">
        <v>1010175183</v>
      </c>
      <c r="E67" s="78" t="s">
        <v>176</v>
      </c>
      <c r="F67" s="68" t="s">
        <v>71</v>
      </c>
      <c r="G67" s="71" t="s">
        <v>66</v>
      </c>
      <c r="H67" s="72">
        <v>42709</v>
      </c>
      <c r="I67" s="72">
        <f t="shared" ca="1" si="0"/>
        <v>43385</v>
      </c>
      <c r="J67" s="68">
        <f t="shared" ca="1" si="5"/>
        <v>22</v>
      </c>
      <c r="K67" s="76" t="s">
        <v>68</v>
      </c>
      <c r="L67" s="76" t="s">
        <v>68</v>
      </c>
      <c r="M67" s="76" t="s">
        <v>68</v>
      </c>
      <c r="N67" s="76" t="s">
        <v>67</v>
      </c>
      <c r="O67" s="76" t="s">
        <v>68</v>
      </c>
      <c r="P67" s="76" t="s">
        <v>67</v>
      </c>
      <c r="Q67" s="76" t="s">
        <v>68</v>
      </c>
      <c r="R67" s="76" t="s">
        <v>68</v>
      </c>
      <c r="S67" s="76" t="s">
        <v>67</v>
      </c>
      <c r="T67" s="76" t="s">
        <v>67</v>
      </c>
      <c r="U67" s="77" t="s">
        <v>67</v>
      </c>
      <c r="V67" s="76" t="s">
        <v>68</v>
      </c>
      <c r="W67" s="76" t="s">
        <v>68</v>
      </c>
      <c r="X67" s="76" t="s">
        <v>67</v>
      </c>
      <c r="Y67" s="76" t="s">
        <v>68</v>
      </c>
      <c r="Z67" s="78" t="s">
        <v>68</v>
      </c>
      <c r="AA67" s="76" t="s">
        <v>67</v>
      </c>
      <c r="AB67" s="78" t="s">
        <v>68</v>
      </c>
      <c r="AC67" s="78" t="s">
        <v>68</v>
      </c>
      <c r="AD67" s="78" t="s">
        <v>68</v>
      </c>
      <c r="AE67" s="78" t="s">
        <v>68</v>
      </c>
      <c r="AF67" s="76" t="s">
        <v>67</v>
      </c>
      <c r="AG67" s="68">
        <f t="shared" ca="1" si="1"/>
        <v>7</v>
      </c>
      <c r="AH67" s="74">
        <f t="shared" ca="1" si="2"/>
        <v>0.31818181818181818</v>
      </c>
      <c r="AI67" s="68">
        <f t="shared" ca="1" si="3"/>
        <v>14</v>
      </c>
      <c r="AJ67" s="74">
        <f t="shared" ca="1" si="4"/>
        <v>0.63636363636363635</v>
      </c>
      <c r="AK67" s="71"/>
      <c r="AL67" s="71" t="s">
        <v>213</v>
      </c>
      <c r="AM67" s="34" t="s">
        <v>68</v>
      </c>
      <c r="AN67" s="34" t="s">
        <v>67</v>
      </c>
      <c r="AO67" s="34" t="s">
        <v>68</v>
      </c>
      <c r="AP67" s="34" t="s">
        <v>67</v>
      </c>
      <c r="AQ67" s="34" t="s">
        <v>67</v>
      </c>
      <c r="AR67" s="43" t="s">
        <v>68</v>
      </c>
      <c r="AS67" s="34" t="s">
        <v>67</v>
      </c>
      <c r="AT67" s="34" t="s">
        <v>67</v>
      </c>
      <c r="AU67" s="34" t="s">
        <v>67</v>
      </c>
      <c r="AV67" s="34" t="s">
        <v>67</v>
      </c>
      <c r="AW67" s="34" t="s">
        <v>67</v>
      </c>
      <c r="AX67" s="34" t="s">
        <v>67</v>
      </c>
      <c r="AY67" s="34" t="s">
        <v>67</v>
      </c>
      <c r="AZ67" s="34" t="s">
        <v>67</v>
      </c>
    </row>
    <row r="68" spans="1:52" ht="144" customHeight="1" thickBot="1" x14ac:dyDescent="0.3">
      <c r="A68" s="68">
        <v>64</v>
      </c>
      <c r="B68" s="68" t="s">
        <v>150</v>
      </c>
      <c r="C68" s="69" t="s">
        <v>154</v>
      </c>
      <c r="D68" s="70">
        <v>1018418829</v>
      </c>
      <c r="E68" s="68" t="s">
        <v>70</v>
      </c>
      <c r="F68" s="68" t="s">
        <v>80</v>
      </c>
      <c r="G68" s="71" t="s">
        <v>66</v>
      </c>
      <c r="H68" s="72">
        <v>42709</v>
      </c>
      <c r="I68" s="72">
        <f t="shared" ca="1" si="0"/>
        <v>43385</v>
      </c>
      <c r="J68" s="68">
        <f t="shared" ca="1" si="5"/>
        <v>22</v>
      </c>
      <c r="K68" s="76" t="s">
        <v>68</v>
      </c>
      <c r="L68" s="76" t="s">
        <v>68</v>
      </c>
      <c r="M68" s="76" t="s">
        <v>67</v>
      </c>
      <c r="N68" s="76" t="s">
        <v>67</v>
      </c>
      <c r="O68" s="76" t="s">
        <v>68</v>
      </c>
      <c r="P68" s="76" t="s">
        <v>67</v>
      </c>
      <c r="Q68" s="76" t="s">
        <v>68</v>
      </c>
      <c r="R68" s="76" t="s">
        <v>68</v>
      </c>
      <c r="S68" s="76" t="s">
        <v>67</v>
      </c>
      <c r="T68" s="76" t="s">
        <v>67</v>
      </c>
      <c r="U68" s="77" t="s">
        <v>67</v>
      </c>
      <c r="V68" s="76" t="s">
        <v>68</v>
      </c>
      <c r="W68" s="76" t="s">
        <v>68</v>
      </c>
      <c r="X68" s="76" t="s">
        <v>67</v>
      </c>
      <c r="Y68" s="76" t="s">
        <v>68</v>
      </c>
      <c r="Z68" s="78" t="s">
        <v>68</v>
      </c>
      <c r="AA68" s="76" t="s">
        <v>67</v>
      </c>
      <c r="AB68" s="78" t="s">
        <v>68</v>
      </c>
      <c r="AC68" s="78" t="s">
        <v>68</v>
      </c>
      <c r="AD68" s="78" t="s">
        <v>68</v>
      </c>
      <c r="AE68" s="78" t="s">
        <v>68</v>
      </c>
      <c r="AF68" s="76" t="s">
        <v>68</v>
      </c>
      <c r="AG68" s="68">
        <f t="shared" ca="1" si="1"/>
        <v>8</v>
      </c>
      <c r="AH68" s="74">
        <f t="shared" ca="1" si="2"/>
        <v>0.36363636363636365</v>
      </c>
      <c r="AI68" s="68">
        <f t="shared" ca="1" si="3"/>
        <v>13</v>
      </c>
      <c r="AJ68" s="74">
        <f t="shared" ca="1" si="4"/>
        <v>0.59090909090909094</v>
      </c>
      <c r="AK68" s="71"/>
      <c r="AL68" s="71" t="s">
        <v>214</v>
      </c>
      <c r="AM68" s="34" t="s">
        <v>68</v>
      </c>
      <c r="AN68" s="34" t="s">
        <v>67</v>
      </c>
      <c r="AO68" s="34" t="s">
        <v>68</v>
      </c>
      <c r="AP68" s="34" t="s">
        <v>67</v>
      </c>
      <c r="AQ68" s="34" t="s">
        <v>67</v>
      </c>
      <c r="AR68" s="43" t="s">
        <v>68</v>
      </c>
      <c r="AS68" s="34" t="s">
        <v>67</v>
      </c>
      <c r="AT68" s="34" t="s">
        <v>67</v>
      </c>
      <c r="AU68" s="34" t="s">
        <v>67</v>
      </c>
      <c r="AV68" s="34" t="s">
        <v>68</v>
      </c>
      <c r="AW68" s="34" t="s">
        <v>67</v>
      </c>
      <c r="AX68" s="34" t="s">
        <v>67</v>
      </c>
      <c r="AY68" s="34" t="s">
        <v>67</v>
      </c>
      <c r="AZ68" s="34" t="s">
        <v>67</v>
      </c>
    </row>
    <row r="69" spans="1:52" s="51" customFormat="1" ht="114" customHeight="1" thickBot="1" x14ac:dyDescent="0.3">
      <c r="A69" s="68">
        <v>65</v>
      </c>
      <c r="B69" s="68" t="s">
        <v>155</v>
      </c>
      <c r="C69" s="69" t="s">
        <v>156</v>
      </c>
      <c r="D69" s="89">
        <v>52028955</v>
      </c>
      <c r="E69" s="75" t="s">
        <v>70</v>
      </c>
      <c r="F69" s="68" t="s">
        <v>73</v>
      </c>
      <c r="G69" s="71" t="s">
        <v>66</v>
      </c>
      <c r="H69" s="99">
        <v>42870</v>
      </c>
      <c r="I69" s="72">
        <f t="shared" ca="1" si="0"/>
        <v>43385</v>
      </c>
      <c r="J69" s="68">
        <f t="shared" ca="1" si="5"/>
        <v>16</v>
      </c>
      <c r="K69" s="75" t="s">
        <v>68</v>
      </c>
      <c r="L69" s="75" t="s">
        <v>68</v>
      </c>
      <c r="M69" s="75" t="s">
        <v>68</v>
      </c>
      <c r="N69" s="75" t="s">
        <v>68</v>
      </c>
      <c r="O69" s="75" t="s">
        <v>68</v>
      </c>
      <c r="P69" s="75" t="s">
        <v>67</v>
      </c>
      <c r="Q69" s="75" t="s">
        <v>68</v>
      </c>
      <c r="R69" s="75" t="s">
        <v>68</v>
      </c>
      <c r="S69" s="75" t="s">
        <v>68</v>
      </c>
      <c r="T69" s="75" t="s">
        <v>67</v>
      </c>
      <c r="U69" s="73" t="s">
        <v>67</v>
      </c>
      <c r="V69" s="75" t="s">
        <v>68</v>
      </c>
      <c r="W69" s="75" t="s">
        <v>68</v>
      </c>
      <c r="X69" s="75" t="s">
        <v>67</v>
      </c>
      <c r="Y69" s="75" t="s">
        <v>68</v>
      </c>
      <c r="Z69" s="79" t="s">
        <v>68</v>
      </c>
      <c r="AA69" s="75" t="s">
        <v>67</v>
      </c>
      <c r="AB69" s="79" t="s">
        <v>68</v>
      </c>
      <c r="AC69" s="79" t="s">
        <v>68</v>
      </c>
      <c r="AD69" s="79" t="s">
        <v>68</v>
      </c>
      <c r="AE69" s="79" t="s">
        <v>68</v>
      </c>
      <c r="AF69" s="75" t="s">
        <v>68</v>
      </c>
      <c r="AG69" s="68">
        <f t="shared" ca="1" si="1"/>
        <v>5</v>
      </c>
      <c r="AH69" s="74">
        <f t="shared" ca="1" si="2"/>
        <v>0.22727272727272727</v>
      </c>
      <c r="AI69" s="68">
        <f t="shared" ca="1" si="3"/>
        <v>16</v>
      </c>
      <c r="AJ69" s="74">
        <f t="shared" ca="1" si="4"/>
        <v>0.72727272727272729</v>
      </c>
      <c r="AK69" s="71"/>
      <c r="AL69" s="71" t="s">
        <v>169</v>
      </c>
      <c r="AM69" s="34" t="s">
        <v>68</v>
      </c>
      <c r="AN69" s="34" t="s">
        <v>67</v>
      </c>
      <c r="AO69" s="34" t="s">
        <v>68</v>
      </c>
      <c r="AP69" s="34" t="s">
        <v>67</v>
      </c>
      <c r="AQ69" s="34" t="s">
        <v>67</v>
      </c>
      <c r="AR69" s="43" t="s">
        <v>68</v>
      </c>
      <c r="AS69" s="34" t="s">
        <v>67</v>
      </c>
      <c r="AT69" s="34" t="s">
        <v>67</v>
      </c>
      <c r="AU69" s="34" t="s">
        <v>67</v>
      </c>
      <c r="AV69" s="34" t="s">
        <v>67</v>
      </c>
      <c r="AW69" s="34" t="s">
        <v>67</v>
      </c>
      <c r="AX69" s="34" t="s">
        <v>67</v>
      </c>
      <c r="AY69" s="34" t="s">
        <v>67</v>
      </c>
      <c r="AZ69" s="34" t="s">
        <v>67</v>
      </c>
    </row>
    <row r="70" spans="1:52" s="51" customFormat="1" ht="102" thickBot="1" x14ac:dyDescent="0.3">
      <c r="A70" s="68">
        <v>66</v>
      </c>
      <c r="B70" s="68" t="s">
        <v>155</v>
      </c>
      <c r="C70" s="69" t="s">
        <v>174</v>
      </c>
      <c r="D70" s="89">
        <v>92549878</v>
      </c>
      <c r="E70" s="75" t="s">
        <v>70</v>
      </c>
      <c r="F70" s="68" t="s">
        <v>143</v>
      </c>
      <c r="G70" s="71" t="s">
        <v>66</v>
      </c>
      <c r="H70" s="99">
        <v>42709</v>
      </c>
      <c r="I70" s="72">
        <f t="shared" ref="I70:I84" ca="1" si="6">TODAY()</f>
        <v>43385</v>
      </c>
      <c r="J70" s="68">
        <f t="shared" ref="J70:J84" ca="1" si="7">DATEDIF(H70,I70,"M")</f>
        <v>22</v>
      </c>
      <c r="K70" s="75" t="s">
        <v>68</v>
      </c>
      <c r="L70" s="75" t="s">
        <v>68</v>
      </c>
      <c r="M70" s="75" t="s">
        <v>68</v>
      </c>
      <c r="N70" s="75" t="s">
        <v>68</v>
      </c>
      <c r="O70" s="75" t="s">
        <v>68</v>
      </c>
      <c r="P70" s="75" t="s">
        <v>67</v>
      </c>
      <c r="Q70" s="75" t="s">
        <v>68</v>
      </c>
      <c r="R70" s="75" t="s">
        <v>68</v>
      </c>
      <c r="S70" s="75" t="s">
        <v>68</v>
      </c>
      <c r="T70" s="75" t="s">
        <v>67</v>
      </c>
      <c r="U70" s="73" t="s">
        <v>67</v>
      </c>
      <c r="V70" s="75" t="s">
        <v>68</v>
      </c>
      <c r="W70" s="75" t="s">
        <v>68</v>
      </c>
      <c r="X70" s="75" t="s">
        <v>68</v>
      </c>
      <c r="Y70" s="75" t="s">
        <v>68</v>
      </c>
      <c r="Z70" s="79" t="s">
        <v>68</v>
      </c>
      <c r="AA70" s="75" t="s">
        <v>67</v>
      </c>
      <c r="AB70" s="79" t="s">
        <v>68</v>
      </c>
      <c r="AC70" s="79" t="s">
        <v>68</v>
      </c>
      <c r="AD70" s="79" t="s">
        <v>68</v>
      </c>
      <c r="AE70" s="79" t="s">
        <v>68</v>
      </c>
      <c r="AF70" s="75" t="s">
        <v>67</v>
      </c>
      <c r="AG70" s="68">
        <f t="shared" ref="AG70:AG84" ca="1" si="8">COUNTIF(J70:AE70,"NO")</f>
        <v>4</v>
      </c>
      <c r="AH70" s="74">
        <f t="shared" ref="AH70:AH84" ca="1" si="9">AG70*100%/22</f>
        <v>0.18181818181818182</v>
      </c>
      <c r="AI70" s="68">
        <f t="shared" ref="AI70:AI84" ca="1" si="10">COUNTIF(J70:AE70,"SI")</f>
        <v>17</v>
      </c>
      <c r="AJ70" s="74">
        <f t="shared" ref="AJ70:AJ84" ca="1" si="11">AI70*100%/22</f>
        <v>0.77272727272727271</v>
      </c>
      <c r="AK70" s="71"/>
      <c r="AL70" s="71" t="s">
        <v>169</v>
      </c>
      <c r="AM70" s="34" t="s">
        <v>68</v>
      </c>
      <c r="AN70" s="34" t="s">
        <v>67</v>
      </c>
      <c r="AO70" s="34" t="s">
        <v>68</v>
      </c>
      <c r="AP70" s="34" t="s">
        <v>67</v>
      </c>
      <c r="AQ70" s="34" t="s">
        <v>67</v>
      </c>
      <c r="AR70" s="43" t="s">
        <v>68</v>
      </c>
      <c r="AS70" s="34" t="s">
        <v>67</v>
      </c>
      <c r="AT70" s="34" t="s">
        <v>67</v>
      </c>
      <c r="AU70" s="34" t="s">
        <v>67</v>
      </c>
      <c r="AV70" s="34" t="s">
        <v>67</v>
      </c>
      <c r="AW70" s="34" t="s">
        <v>67</v>
      </c>
      <c r="AX70" s="34" t="s">
        <v>67</v>
      </c>
      <c r="AY70" s="34" t="s">
        <v>67</v>
      </c>
      <c r="AZ70" s="34" t="s">
        <v>67</v>
      </c>
    </row>
    <row r="71" spans="1:52" s="51" customFormat="1" ht="102" thickBot="1" x14ac:dyDescent="0.3">
      <c r="A71" s="68">
        <v>67</v>
      </c>
      <c r="B71" s="68" t="s">
        <v>155</v>
      </c>
      <c r="C71" s="69" t="s">
        <v>175</v>
      </c>
      <c r="D71" s="89">
        <v>1070947362</v>
      </c>
      <c r="E71" s="75" t="s">
        <v>176</v>
      </c>
      <c r="F71" s="68" t="s">
        <v>65</v>
      </c>
      <c r="G71" s="71" t="s">
        <v>66</v>
      </c>
      <c r="H71" s="99">
        <v>42710</v>
      </c>
      <c r="I71" s="72">
        <f t="shared" ca="1" si="6"/>
        <v>43385</v>
      </c>
      <c r="J71" s="68">
        <f t="shared" ca="1" si="7"/>
        <v>22</v>
      </c>
      <c r="K71" s="75" t="s">
        <v>68</v>
      </c>
      <c r="L71" s="75" t="s">
        <v>68</v>
      </c>
      <c r="M71" s="75" t="s">
        <v>68</v>
      </c>
      <c r="N71" s="75" t="s">
        <v>67</v>
      </c>
      <c r="O71" s="75" t="s">
        <v>68</v>
      </c>
      <c r="P71" s="75" t="s">
        <v>67</v>
      </c>
      <c r="Q71" s="75" t="s">
        <v>68</v>
      </c>
      <c r="R71" s="75" t="s">
        <v>68</v>
      </c>
      <c r="S71" s="75" t="s">
        <v>67</v>
      </c>
      <c r="T71" s="75" t="s">
        <v>67</v>
      </c>
      <c r="U71" s="73" t="s">
        <v>67</v>
      </c>
      <c r="V71" s="75" t="s">
        <v>68</v>
      </c>
      <c r="W71" s="75" t="s">
        <v>68</v>
      </c>
      <c r="X71" s="75" t="s">
        <v>67</v>
      </c>
      <c r="Y71" s="75" t="s">
        <v>68</v>
      </c>
      <c r="Z71" s="79" t="s">
        <v>68</v>
      </c>
      <c r="AA71" s="75" t="s">
        <v>67</v>
      </c>
      <c r="AB71" s="79" t="s">
        <v>68</v>
      </c>
      <c r="AC71" s="79" t="s">
        <v>68</v>
      </c>
      <c r="AD71" s="79" t="s">
        <v>68</v>
      </c>
      <c r="AE71" s="79" t="s">
        <v>68</v>
      </c>
      <c r="AF71" s="75" t="s">
        <v>68</v>
      </c>
      <c r="AG71" s="68">
        <f t="shared" ca="1" si="8"/>
        <v>7</v>
      </c>
      <c r="AH71" s="74">
        <f t="shared" ca="1" si="9"/>
        <v>0.31818181818181818</v>
      </c>
      <c r="AI71" s="68">
        <f t="shared" ca="1" si="10"/>
        <v>14</v>
      </c>
      <c r="AJ71" s="74">
        <f t="shared" ca="1" si="11"/>
        <v>0.63636363636363635</v>
      </c>
      <c r="AK71" s="71"/>
      <c r="AL71" s="71" t="s">
        <v>169</v>
      </c>
      <c r="AM71" s="34" t="s">
        <v>68</v>
      </c>
      <c r="AN71" s="34" t="s">
        <v>67</v>
      </c>
      <c r="AO71" s="34" t="s">
        <v>68</v>
      </c>
      <c r="AP71" s="34" t="s">
        <v>67</v>
      </c>
      <c r="AQ71" s="34" t="s">
        <v>67</v>
      </c>
      <c r="AR71" s="43" t="s">
        <v>68</v>
      </c>
      <c r="AS71" s="34" t="s">
        <v>67</v>
      </c>
      <c r="AT71" s="34" t="s">
        <v>67</v>
      </c>
      <c r="AU71" s="34" t="s">
        <v>67</v>
      </c>
      <c r="AV71" s="34" t="s">
        <v>67</v>
      </c>
      <c r="AW71" s="34" t="s">
        <v>67</v>
      </c>
      <c r="AX71" s="34" t="s">
        <v>67</v>
      </c>
      <c r="AY71" s="34" t="s">
        <v>67</v>
      </c>
      <c r="AZ71" s="34" t="s">
        <v>67</v>
      </c>
    </row>
    <row r="72" spans="1:52" ht="141.75" customHeight="1" thickBot="1" x14ac:dyDescent="0.3">
      <c r="A72" s="68">
        <v>68</v>
      </c>
      <c r="B72" s="101" t="s">
        <v>155</v>
      </c>
      <c r="C72" s="102" t="s">
        <v>215</v>
      </c>
      <c r="D72" s="78">
        <v>43837282</v>
      </c>
      <c r="E72" s="78" t="s">
        <v>176</v>
      </c>
      <c r="F72" s="68" t="s">
        <v>65</v>
      </c>
      <c r="G72" s="71" t="s">
        <v>66</v>
      </c>
      <c r="H72" s="72">
        <v>42709</v>
      </c>
      <c r="I72" s="72">
        <f t="shared" ca="1" si="6"/>
        <v>43385</v>
      </c>
      <c r="J72" s="68">
        <f t="shared" ca="1" si="7"/>
        <v>22</v>
      </c>
      <c r="K72" s="76" t="s">
        <v>68</v>
      </c>
      <c r="L72" s="76" t="s">
        <v>68</v>
      </c>
      <c r="M72" s="76" t="s">
        <v>68</v>
      </c>
      <c r="N72" s="76" t="s">
        <v>67</v>
      </c>
      <c r="O72" s="76" t="s">
        <v>68</v>
      </c>
      <c r="P72" s="76" t="s">
        <v>67</v>
      </c>
      <c r="Q72" s="76" t="s">
        <v>68</v>
      </c>
      <c r="R72" s="76" t="s">
        <v>68</v>
      </c>
      <c r="S72" s="76" t="s">
        <v>68</v>
      </c>
      <c r="T72" s="76" t="s">
        <v>67</v>
      </c>
      <c r="U72" s="77" t="s">
        <v>67</v>
      </c>
      <c r="V72" s="76" t="s">
        <v>68</v>
      </c>
      <c r="W72" s="76" t="s">
        <v>68</v>
      </c>
      <c r="X72" s="76" t="s">
        <v>67</v>
      </c>
      <c r="Y72" s="76" t="s">
        <v>68</v>
      </c>
      <c r="Z72" s="78" t="s">
        <v>68</v>
      </c>
      <c r="AA72" s="76" t="s">
        <v>67</v>
      </c>
      <c r="AB72" s="78" t="s">
        <v>68</v>
      </c>
      <c r="AC72" s="78" t="s">
        <v>68</v>
      </c>
      <c r="AD72" s="78" t="s">
        <v>68</v>
      </c>
      <c r="AE72" s="78" t="s">
        <v>68</v>
      </c>
      <c r="AF72" s="76" t="s">
        <v>67</v>
      </c>
      <c r="AG72" s="68">
        <f t="shared" ca="1" si="8"/>
        <v>6</v>
      </c>
      <c r="AH72" s="74">
        <f t="shared" ca="1" si="9"/>
        <v>0.27272727272727271</v>
      </c>
      <c r="AI72" s="68">
        <f t="shared" ca="1" si="10"/>
        <v>15</v>
      </c>
      <c r="AJ72" s="74">
        <f t="shared" ca="1" si="11"/>
        <v>0.68181818181818177</v>
      </c>
      <c r="AK72" s="71"/>
      <c r="AL72" s="71" t="s">
        <v>216</v>
      </c>
      <c r="AM72" s="34" t="s">
        <v>68</v>
      </c>
      <c r="AN72" s="34" t="s">
        <v>67</v>
      </c>
      <c r="AO72" s="34" t="s">
        <v>68</v>
      </c>
      <c r="AP72" s="34" t="s">
        <v>67</v>
      </c>
      <c r="AQ72" s="34" t="s">
        <v>67</v>
      </c>
      <c r="AR72" s="43" t="s">
        <v>68</v>
      </c>
      <c r="AS72" s="34" t="s">
        <v>67</v>
      </c>
      <c r="AT72" s="34" t="s">
        <v>67</v>
      </c>
      <c r="AU72" s="34" t="s">
        <v>67</v>
      </c>
      <c r="AV72" s="34" t="s">
        <v>67</v>
      </c>
      <c r="AW72" s="34" t="s">
        <v>67</v>
      </c>
      <c r="AX72" s="34" t="s">
        <v>67</v>
      </c>
      <c r="AY72" s="34" t="s">
        <v>67</v>
      </c>
      <c r="AZ72" s="34" t="s">
        <v>67</v>
      </c>
    </row>
    <row r="73" spans="1:52" s="62" customFormat="1" ht="119.25" customHeight="1" thickBot="1" x14ac:dyDescent="0.3">
      <c r="A73" s="68">
        <v>69</v>
      </c>
      <c r="B73" s="101" t="s">
        <v>157</v>
      </c>
      <c r="C73" s="69" t="s">
        <v>158</v>
      </c>
      <c r="D73" s="70">
        <v>32679261</v>
      </c>
      <c r="E73" s="69" t="s">
        <v>70</v>
      </c>
      <c r="F73" s="69" t="s">
        <v>73</v>
      </c>
      <c r="G73" s="71" t="s">
        <v>66</v>
      </c>
      <c r="H73" s="72">
        <v>42871</v>
      </c>
      <c r="I73" s="72">
        <f t="shared" ca="1" si="6"/>
        <v>43385</v>
      </c>
      <c r="J73" s="68">
        <f t="shared" ca="1" si="7"/>
        <v>16</v>
      </c>
      <c r="K73" s="76" t="s">
        <v>68</v>
      </c>
      <c r="L73" s="76" t="s">
        <v>68</v>
      </c>
      <c r="M73" s="76" t="s">
        <v>68</v>
      </c>
      <c r="N73" s="76" t="s">
        <v>68</v>
      </c>
      <c r="O73" s="76" t="s">
        <v>68</v>
      </c>
      <c r="P73" s="76" t="s">
        <v>67</v>
      </c>
      <c r="Q73" s="76" t="s">
        <v>68</v>
      </c>
      <c r="R73" s="76" t="s">
        <v>68</v>
      </c>
      <c r="S73" s="76" t="s">
        <v>68</v>
      </c>
      <c r="T73" s="76" t="s">
        <v>67</v>
      </c>
      <c r="U73" s="77" t="s">
        <v>67</v>
      </c>
      <c r="V73" s="76" t="s">
        <v>68</v>
      </c>
      <c r="W73" s="76" t="s">
        <v>68</v>
      </c>
      <c r="X73" s="76" t="s">
        <v>67</v>
      </c>
      <c r="Y73" s="76" t="s">
        <v>68</v>
      </c>
      <c r="Z73" s="78" t="s">
        <v>68</v>
      </c>
      <c r="AA73" s="76" t="s">
        <v>67</v>
      </c>
      <c r="AB73" s="78" t="s">
        <v>68</v>
      </c>
      <c r="AC73" s="78" t="s">
        <v>68</v>
      </c>
      <c r="AD73" s="78" t="s">
        <v>68</v>
      </c>
      <c r="AE73" s="78" t="s">
        <v>68</v>
      </c>
      <c r="AF73" s="76" t="s">
        <v>67</v>
      </c>
      <c r="AG73" s="68">
        <f t="shared" ca="1" si="8"/>
        <v>5</v>
      </c>
      <c r="AH73" s="74">
        <f t="shared" ca="1" si="9"/>
        <v>0.22727272727272727</v>
      </c>
      <c r="AI73" s="68">
        <f t="shared" ca="1" si="10"/>
        <v>16</v>
      </c>
      <c r="AJ73" s="74">
        <f t="shared" ca="1" si="11"/>
        <v>0.72727272727272729</v>
      </c>
      <c r="AK73" s="71"/>
      <c r="AL73" s="71" t="s">
        <v>181</v>
      </c>
      <c r="AM73" s="61" t="s">
        <v>68</v>
      </c>
      <c r="AN73" s="61" t="s">
        <v>67</v>
      </c>
      <c r="AO73" s="61" t="s">
        <v>68</v>
      </c>
      <c r="AP73" s="61" t="s">
        <v>67</v>
      </c>
      <c r="AQ73" s="61" t="s">
        <v>67</v>
      </c>
      <c r="AR73" s="60" t="s">
        <v>68</v>
      </c>
      <c r="AS73" s="61" t="s">
        <v>67</v>
      </c>
      <c r="AT73" s="61" t="s">
        <v>67</v>
      </c>
      <c r="AU73" s="61" t="s">
        <v>67</v>
      </c>
      <c r="AV73" s="61" t="s">
        <v>68</v>
      </c>
      <c r="AW73" s="61" t="s">
        <v>67</v>
      </c>
      <c r="AX73" s="61" t="s">
        <v>67</v>
      </c>
      <c r="AY73" s="61" t="s">
        <v>67</v>
      </c>
      <c r="AZ73" s="61" t="s">
        <v>67</v>
      </c>
    </row>
    <row r="74" spans="1:52" ht="135.75" customHeight="1" thickBot="1" x14ac:dyDescent="0.3">
      <c r="A74" s="68">
        <v>70</v>
      </c>
      <c r="B74" s="101" t="s">
        <v>157</v>
      </c>
      <c r="C74" s="69" t="s">
        <v>159</v>
      </c>
      <c r="D74" s="70">
        <v>1024460714</v>
      </c>
      <c r="E74" s="69" t="s">
        <v>70</v>
      </c>
      <c r="F74" s="69" t="s">
        <v>71</v>
      </c>
      <c r="G74" s="71" t="s">
        <v>66</v>
      </c>
      <c r="H74" s="72">
        <v>42343</v>
      </c>
      <c r="I74" s="72">
        <f t="shared" ca="1" si="6"/>
        <v>43385</v>
      </c>
      <c r="J74" s="68">
        <f t="shared" ca="1" si="7"/>
        <v>34</v>
      </c>
      <c r="K74" s="76" t="s">
        <v>68</v>
      </c>
      <c r="L74" s="76" t="s">
        <v>68</v>
      </c>
      <c r="M74" s="76" t="s">
        <v>68</v>
      </c>
      <c r="N74" s="76" t="s">
        <v>68</v>
      </c>
      <c r="O74" s="76" t="s">
        <v>68</v>
      </c>
      <c r="P74" s="76" t="s">
        <v>67</v>
      </c>
      <c r="Q74" s="76" t="s">
        <v>68</v>
      </c>
      <c r="R74" s="76" t="s">
        <v>68</v>
      </c>
      <c r="S74" s="76" t="s">
        <v>68</v>
      </c>
      <c r="T74" s="76" t="s">
        <v>67</v>
      </c>
      <c r="U74" s="77" t="s">
        <v>67</v>
      </c>
      <c r="V74" s="76" t="s">
        <v>68</v>
      </c>
      <c r="W74" s="76" t="s">
        <v>68</v>
      </c>
      <c r="X74" s="76" t="s">
        <v>68</v>
      </c>
      <c r="Y74" s="76" t="s">
        <v>68</v>
      </c>
      <c r="Z74" s="78" t="s">
        <v>68</v>
      </c>
      <c r="AA74" s="76" t="s">
        <v>67</v>
      </c>
      <c r="AB74" s="78" t="s">
        <v>68</v>
      </c>
      <c r="AC74" s="78" t="s">
        <v>68</v>
      </c>
      <c r="AD74" s="78" t="s">
        <v>68</v>
      </c>
      <c r="AE74" s="78" t="s">
        <v>68</v>
      </c>
      <c r="AF74" s="76" t="s">
        <v>68</v>
      </c>
      <c r="AG74" s="68">
        <f t="shared" ca="1" si="8"/>
        <v>4</v>
      </c>
      <c r="AH74" s="74">
        <f t="shared" ca="1" si="9"/>
        <v>0.18181818181818182</v>
      </c>
      <c r="AI74" s="68">
        <f t="shared" ca="1" si="10"/>
        <v>17</v>
      </c>
      <c r="AJ74" s="74">
        <f t="shared" ca="1" si="11"/>
        <v>0.77272727272727271</v>
      </c>
      <c r="AK74" s="71"/>
      <c r="AL74" s="71" t="s">
        <v>213</v>
      </c>
      <c r="AM74" s="34" t="s">
        <v>68</v>
      </c>
      <c r="AN74" s="34" t="s">
        <v>67</v>
      </c>
      <c r="AO74" s="34" t="s">
        <v>68</v>
      </c>
      <c r="AP74" s="34" t="s">
        <v>67</v>
      </c>
      <c r="AQ74" s="34" t="s">
        <v>67</v>
      </c>
      <c r="AR74" s="43" t="s">
        <v>68</v>
      </c>
      <c r="AS74" s="34" t="s">
        <v>67</v>
      </c>
      <c r="AT74" s="34" t="s">
        <v>67</v>
      </c>
      <c r="AU74" s="34" t="s">
        <v>67</v>
      </c>
      <c r="AV74" s="34" t="s">
        <v>67</v>
      </c>
      <c r="AW74" s="34" t="s">
        <v>67</v>
      </c>
      <c r="AX74" s="34" t="s">
        <v>67</v>
      </c>
      <c r="AY74" s="34" t="s">
        <v>67</v>
      </c>
      <c r="AZ74" s="34" t="s">
        <v>67</v>
      </c>
    </row>
    <row r="75" spans="1:52" ht="135.75" customHeight="1" thickBot="1" x14ac:dyDescent="0.3">
      <c r="A75" s="68">
        <v>71</v>
      </c>
      <c r="B75" s="101" t="s">
        <v>157</v>
      </c>
      <c r="C75" s="69" t="s">
        <v>160</v>
      </c>
      <c r="D75" s="70">
        <v>51987654</v>
      </c>
      <c r="E75" s="69" t="s">
        <v>70</v>
      </c>
      <c r="F75" s="69" t="s">
        <v>80</v>
      </c>
      <c r="G75" s="71" t="s">
        <v>66</v>
      </c>
      <c r="H75" s="72">
        <v>42709</v>
      </c>
      <c r="I75" s="72">
        <f t="shared" ca="1" si="6"/>
        <v>43385</v>
      </c>
      <c r="J75" s="68">
        <f t="shared" ca="1" si="7"/>
        <v>22</v>
      </c>
      <c r="K75" s="76" t="s">
        <v>68</v>
      </c>
      <c r="L75" s="76" t="s">
        <v>68</v>
      </c>
      <c r="M75" s="76" t="s">
        <v>67</v>
      </c>
      <c r="N75" s="76" t="s">
        <v>67</v>
      </c>
      <c r="O75" s="76" t="s">
        <v>68</v>
      </c>
      <c r="P75" s="76" t="s">
        <v>67</v>
      </c>
      <c r="Q75" s="76" t="s">
        <v>68</v>
      </c>
      <c r="R75" s="76" t="s">
        <v>68</v>
      </c>
      <c r="S75" s="76" t="s">
        <v>68</v>
      </c>
      <c r="T75" s="76" t="s">
        <v>67</v>
      </c>
      <c r="U75" s="77" t="s">
        <v>67</v>
      </c>
      <c r="V75" s="76" t="s">
        <v>68</v>
      </c>
      <c r="W75" s="76" t="s">
        <v>68</v>
      </c>
      <c r="X75" s="76" t="s">
        <v>67</v>
      </c>
      <c r="Y75" s="76" t="s">
        <v>68</v>
      </c>
      <c r="Z75" s="78" t="s">
        <v>68</v>
      </c>
      <c r="AA75" s="76" t="s">
        <v>67</v>
      </c>
      <c r="AB75" s="78" t="s">
        <v>68</v>
      </c>
      <c r="AC75" s="78" t="s">
        <v>68</v>
      </c>
      <c r="AD75" s="78" t="s">
        <v>68</v>
      </c>
      <c r="AE75" s="78" t="s">
        <v>68</v>
      </c>
      <c r="AF75" s="76" t="s">
        <v>67</v>
      </c>
      <c r="AG75" s="68">
        <f t="shared" ca="1" si="8"/>
        <v>7</v>
      </c>
      <c r="AH75" s="74">
        <f t="shared" ca="1" si="9"/>
        <v>0.31818181818181818</v>
      </c>
      <c r="AI75" s="68">
        <f t="shared" ca="1" si="10"/>
        <v>14</v>
      </c>
      <c r="AJ75" s="74">
        <f t="shared" ca="1" si="11"/>
        <v>0.63636363636363635</v>
      </c>
      <c r="AK75" s="71"/>
      <c r="AL75" s="71" t="s">
        <v>169</v>
      </c>
      <c r="AM75" s="34" t="s">
        <v>68</v>
      </c>
      <c r="AN75" s="34" t="s">
        <v>67</v>
      </c>
      <c r="AO75" s="34" t="s">
        <v>68</v>
      </c>
      <c r="AP75" s="34" t="s">
        <v>67</v>
      </c>
      <c r="AQ75" s="34" t="s">
        <v>67</v>
      </c>
      <c r="AR75" s="43" t="s">
        <v>68</v>
      </c>
      <c r="AS75" s="34" t="s">
        <v>67</v>
      </c>
      <c r="AT75" s="34" t="s">
        <v>67</v>
      </c>
      <c r="AU75" s="34" t="s">
        <v>67</v>
      </c>
      <c r="AV75" s="34" t="s">
        <v>68</v>
      </c>
      <c r="AW75" s="34" t="s">
        <v>67</v>
      </c>
      <c r="AX75" s="34" t="s">
        <v>67</v>
      </c>
      <c r="AY75" s="34" t="s">
        <v>67</v>
      </c>
      <c r="AZ75" s="34" t="s">
        <v>67</v>
      </c>
    </row>
    <row r="76" spans="1:52" ht="135.75" customHeight="1" thickBot="1" x14ac:dyDescent="0.3">
      <c r="A76" s="68">
        <v>72</v>
      </c>
      <c r="B76" s="101" t="s">
        <v>157</v>
      </c>
      <c r="C76" s="69" t="s">
        <v>161</v>
      </c>
      <c r="D76" s="70">
        <v>53765908</v>
      </c>
      <c r="E76" s="69" t="s">
        <v>70</v>
      </c>
      <c r="F76" s="69" t="s">
        <v>75</v>
      </c>
      <c r="G76" s="71" t="s">
        <v>66</v>
      </c>
      <c r="H76" s="72">
        <v>42709</v>
      </c>
      <c r="I76" s="72">
        <f t="shared" ca="1" si="6"/>
        <v>43385</v>
      </c>
      <c r="J76" s="68">
        <f t="shared" ca="1" si="7"/>
        <v>22</v>
      </c>
      <c r="K76" s="76" t="s">
        <v>68</v>
      </c>
      <c r="L76" s="76" t="s">
        <v>68</v>
      </c>
      <c r="M76" s="76" t="s">
        <v>68</v>
      </c>
      <c r="N76" s="76" t="s">
        <v>68</v>
      </c>
      <c r="O76" s="76" t="s">
        <v>68</v>
      </c>
      <c r="P76" s="76" t="s">
        <v>67</v>
      </c>
      <c r="Q76" s="76" t="s">
        <v>68</v>
      </c>
      <c r="R76" s="76" t="s">
        <v>68</v>
      </c>
      <c r="S76" s="76" t="s">
        <v>68</v>
      </c>
      <c r="T76" s="76" t="s">
        <v>67</v>
      </c>
      <c r="U76" s="77" t="s">
        <v>67</v>
      </c>
      <c r="V76" s="76" t="s">
        <v>68</v>
      </c>
      <c r="W76" s="76" t="s">
        <v>68</v>
      </c>
      <c r="X76" s="76" t="s">
        <v>68</v>
      </c>
      <c r="Y76" s="76" t="s">
        <v>68</v>
      </c>
      <c r="Z76" s="78" t="s">
        <v>68</v>
      </c>
      <c r="AA76" s="76" t="s">
        <v>67</v>
      </c>
      <c r="AB76" s="78" t="s">
        <v>68</v>
      </c>
      <c r="AC76" s="78" t="s">
        <v>68</v>
      </c>
      <c r="AD76" s="78" t="s">
        <v>68</v>
      </c>
      <c r="AE76" s="78" t="s">
        <v>68</v>
      </c>
      <c r="AF76" s="76" t="s">
        <v>68</v>
      </c>
      <c r="AG76" s="68">
        <f t="shared" ca="1" si="8"/>
        <v>4</v>
      </c>
      <c r="AH76" s="74">
        <f t="shared" ca="1" si="9"/>
        <v>0.18181818181818182</v>
      </c>
      <c r="AI76" s="68">
        <f t="shared" ca="1" si="10"/>
        <v>17</v>
      </c>
      <c r="AJ76" s="74">
        <f t="shared" ca="1" si="11"/>
        <v>0.77272727272727271</v>
      </c>
      <c r="AK76" s="71"/>
      <c r="AL76" s="71" t="s">
        <v>212</v>
      </c>
      <c r="AM76" s="34" t="s">
        <v>68</v>
      </c>
      <c r="AN76" s="34" t="s">
        <v>67</v>
      </c>
      <c r="AO76" s="34" t="s">
        <v>68</v>
      </c>
      <c r="AP76" s="34" t="s">
        <v>67</v>
      </c>
      <c r="AQ76" s="34" t="s">
        <v>67</v>
      </c>
      <c r="AR76" s="43" t="s">
        <v>68</v>
      </c>
      <c r="AS76" s="34" t="s">
        <v>67</v>
      </c>
      <c r="AT76" s="34" t="s">
        <v>67</v>
      </c>
      <c r="AU76" s="34" t="s">
        <v>67</v>
      </c>
      <c r="AV76" s="34" t="s">
        <v>67</v>
      </c>
      <c r="AW76" s="34" t="s">
        <v>67</v>
      </c>
      <c r="AX76" s="34" t="s">
        <v>67</v>
      </c>
      <c r="AY76" s="34" t="s">
        <v>67</v>
      </c>
      <c r="AZ76" s="34" t="s">
        <v>67</v>
      </c>
    </row>
    <row r="77" spans="1:52" s="51" customFormat="1" ht="112.5" customHeight="1" thickBot="1" x14ac:dyDescent="0.3">
      <c r="A77" s="68">
        <v>73</v>
      </c>
      <c r="B77" s="68" t="s">
        <v>162</v>
      </c>
      <c r="C77" s="69" t="s">
        <v>163</v>
      </c>
      <c r="D77" s="89">
        <v>53038549</v>
      </c>
      <c r="E77" s="75" t="s">
        <v>70</v>
      </c>
      <c r="F77" s="68" t="s">
        <v>73</v>
      </c>
      <c r="G77" s="71" t="s">
        <v>66</v>
      </c>
      <c r="H77" s="99">
        <v>42506</v>
      </c>
      <c r="I77" s="72">
        <f t="shared" ca="1" si="6"/>
        <v>43385</v>
      </c>
      <c r="J77" s="68">
        <f t="shared" ca="1" si="7"/>
        <v>28</v>
      </c>
      <c r="K77" s="75" t="s">
        <v>68</v>
      </c>
      <c r="L77" s="75" t="s">
        <v>68</v>
      </c>
      <c r="M77" s="75" t="s">
        <v>68</v>
      </c>
      <c r="N77" s="75" t="s">
        <v>67</v>
      </c>
      <c r="O77" s="75" t="s">
        <v>68</v>
      </c>
      <c r="P77" s="75" t="s">
        <v>67</v>
      </c>
      <c r="Q77" s="75" t="s">
        <v>68</v>
      </c>
      <c r="R77" s="75" t="s">
        <v>68</v>
      </c>
      <c r="S77" s="75" t="s">
        <v>67</v>
      </c>
      <c r="T77" s="75" t="s">
        <v>67</v>
      </c>
      <c r="U77" s="73" t="s">
        <v>67</v>
      </c>
      <c r="V77" s="75" t="s">
        <v>68</v>
      </c>
      <c r="W77" s="75" t="s">
        <v>68</v>
      </c>
      <c r="X77" s="75" t="s">
        <v>67</v>
      </c>
      <c r="Y77" s="75" t="s">
        <v>68</v>
      </c>
      <c r="Z77" s="79" t="s">
        <v>68</v>
      </c>
      <c r="AA77" s="75" t="s">
        <v>67</v>
      </c>
      <c r="AB77" s="79" t="s">
        <v>68</v>
      </c>
      <c r="AC77" s="79" t="s">
        <v>68</v>
      </c>
      <c r="AD77" s="79" t="s">
        <v>68</v>
      </c>
      <c r="AE77" s="79" t="s">
        <v>68</v>
      </c>
      <c r="AF77" s="75" t="s">
        <v>68</v>
      </c>
      <c r="AG77" s="68">
        <f t="shared" ca="1" si="8"/>
        <v>7</v>
      </c>
      <c r="AH77" s="74">
        <f t="shared" ca="1" si="9"/>
        <v>0.31818181818181818</v>
      </c>
      <c r="AI77" s="109">
        <v>0.78</v>
      </c>
      <c r="AJ77" s="74">
        <v>0.78</v>
      </c>
      <c r="AK77" s="71"/>
      <c r="AL77" s="71" t="s">
        <v>169</v>
      </c>
      <c r="AM77" s="34" t="s">
        <v>68</v>
      </c>
      <c r="AN77" s="34" t="s">
        <v>67</v>
      </c>
      <c r="AO77" s="34" t="s">
        <v>68</v>
      </c>
      <c r="AP77" s="34" t="s">
        <v>67</v>
      </c>
      <c r="AQ77" s="34" t="s">
        <v>67</v>
      </c>
      <c r="AR77" s="43" t="s">
        <v>68</v>
      </c>
      <c r="AS77" s="34" t="s">
        <v>67</v>
      </c>
      <c r="AT77" s="34" t="s">
        <v>67</v>
      </c>
      <c r="AU77" s="34" t="s">
        <v>67</v>
      </c>
      <c r="AV77" s="34" t="s">
        <v>67</v>
      </c>
      <c r="AW77" s="34" t="s">
        <v>67</v>
      </c>
      <c r="AX77" s="34" t="s">
        <v>67</v>
      </c>
      <c r="AY77" s="34" t="s">
        <v>67</v>
      </c>
      <c r="AZ77" s="34" t="s">
        <v>67</v>
      </c>
    </row>
    <row r="78" spans="1:52" s="51" customFormat="1" ht="102" thickBot="1" x14ac:dyDescent="0.3">
      <c r="A78" s="68">
        <v>74</v>
      </c>
      <c r="B78" s="68" t="s">
        <v>162</v>
      </c>
      <c r="C78" s="69" t="s">
        <v>164</v>
      </c>
      <c r="D78" s="89">
        <v>52529882</v>
      </c>
      <c r="E78" s="75" t="s">
        <v>70</v>
      </c>
      <c r="F78" s="68" t="s">
        <v>80</v>
      </c>
      <c r="G78" s="71" t="s">
        <v>66</v>
      </c>
      <c r="H78" s="99">
        <v>42709</v>
      </c>
      <c r="I78" s="72">
        <f t="shared" ca="1" si="6"/>
        <v>43385</v>
      </c>
      <c r="J78" s="68">
        <f t="shared" ca="1" si="7"/>
        <v>22</v>
      </c>
      <c r="K78" s="75" t="s">
        <v>68</v>
      </c>
      <c r="L78" s="75" t="s">
        <v>68</v>
      </c>
      <c r="M78" s="75" t="s">
        <v>67</v>
      </c>
      <c r="N78" s="75" t="s">
        <v>68</v>
      </c>
      <c r="O78" s="75" t="s">
        <v>68</v>
      </c>
      <c r="P78" s="75" t="s">
        <v>67</v>
      </c>
      <c r="Q78" s="75" t="s">
        <v>68</v>
      </c>
      <c r="R78" s="75" t="s">
        <v>68</v>
      </c>
      <c r="S78" s="75" t="s">
        <v>67</v>
      </c>
      <c r="T78" s="75" t="s">
        <v>67</v>
      </c>
      <c r="U78" s="73" t="s">
        <v>67</v>
      </c>
      <c r="V78" s="75" t="s">
        <v>68</v>
      </c>
      <c r="W78" s="75" t="s">
        <v>68</v>
      </c>
      <c r="X78" s="75" t="s">
        <v>67</v>
      </c>
      <c r="Y78" s="75" t="s">
        <v>68</v>
      </c>
      <c r="Z78" s="79" t="s">
        <v>68</v>
      </c>
      <c r="AA78" s="75" t="s">
        <v>67</v>
      </c>
      <c r="AB78" s="79" t="s">
        <v>68</v>
      </c>
      <c r="AC78" s="79" t="s">
        <v>68</v>
      </c>
      <c r="AD78" s="79" t="s">
        <v>68</v>
      </c>
      <c r="AE78" s="79" t="s">
        <v>68</v>
      </c>
      <c r="AF78" s="75" t="s">
        <v>67</v>
      </c>
      <c r="AG78" s="68">
        <f t="shared" ca="1" si="8"/>
        <v>7</v>
      </c>
      <c r="AH78" s="74">
        <f t="shared" ca="1" si="9"/>
        <v>0.31818181818181818</v>
      </c>
      <c r="AI78" s="109">
        <f ca="1">AH78</f>
        <v>0.31818181818181818</v>
      </c>
      <c r="AJ78" s="74">
        <v>0.84</v>
      </c>
      <c r="AK78" s="71"/>
      <c r="AL78" s="71" t="s">
        <v>169</v>
      </c>
      <c r="AM78" s="34" t="s">
        <v>68</v>
      </c>
      <c r="AN78" s="34" t="s">
        <v>67</v>
      </c>
      <c r="AO78" s="34" t="s">
        <v>68</v>
      </c>
      <c r="AP78" s="34" t="s">
        <v>67</v>
      </c>
      <c r="AQ78" s="34" t="s">
        <v>67</v>
      </c>
      <c r="AR78" s="43" t="s">
        <v>68</v>
      </c>
      <c r="AS78" s="34" t="s">
        <v>67</v>
      </c>
      <c r="AT78" s="34" t="s">
        <v>67</v>
      </c>
      <c r="AU78" s="34" t="s">
        <v>67</v>
      </c>
      <c r="AV78" s="34" t="s">
        <v>67</v>
      </c>
      <c r="AW78" s="34" t="s">
        <v>67</v>
      </c>
      <c r="AX78" s="34" t="s">
        <v>67</v>
      </c>
      <c r="AY78" s="34" t="s">
        <v>67</v>
      </c>
      <c r="AZ78" s="34" t="s">
        <v>67</v>
      </c>
    </row>
    <row r="79" spans="1:52" ht="98.25" customHeight="1" thickBot="1" x14ac:dyDescent="0.3">
      <c r="A79" s="68">
        <v>75</v>
      </c>
      <c r="B79" s="101" t="s">
        <v>162</v>
      </c>
      <c r="C79" s="69" t="s">
        <v>165</v>
      </c>
      <c r="D79" s="78">
        <v>53049749</v>
      </c>
      <c r="E79" s="78" t="s">
        <v>176</v>
      </c>
      <c r="F79" s="69" t="s">
        <v>75</v>
      </c>
      <c r="G79" s="71" t="s">
        <v>66</v>
      </c>
      <c r="H79" s="72">
        <v>42709</v>
      </c>
      <c r="I79" s="72">
        <f t="shared" ca="1" si="6"/>
        <v>43385</v>
      </c>
      <c r="J79" s="68">
        <f t="shared" ca="1" si="7"/>
        <v>22</v>
      </c>
      <c r="K79" s="76" t="s">
        <v>68</v>
      </c>
      <c r="L79" s="76" t="s">
        <v>68</v>
      </c>
      <c r="M79" s="76" t="s">
        <v>67</v>
      </c>
      <c r="N79" s="76" t="s">
        <v>67</v>
      </c>
      <c r="O79" s="76" t="s">
        <v>68</v>
      </c>
      <c r="P79" s="76" t="s">
        <v>67</v>
      </c>
      <c r="Q79" s="76" t="s">
        <v>68</v>
      </c>
      <c r="R79" s="76" t="s">
        <v>68</v>
      </c>
      <c r="S79" s="76" t="s">
        <v>67</v>
      </c>
      <c r="T79" s="76" t="s">
        <v>67</v>
      </c>
      <c r="U79" s="77" t="s">
        <v>67</v>
      </c>
      <c r="V79" s="76" t="s">
        <v>68</v>
      </c>
      <c r="W79" s="76" t="s">
        <v>68</v>
      </c>
      <c r="X79" s="76" t="s">
        <v>67</v>
      </c>
      <c r="Y79" s="76" t="s">
        <v>68</v>
      </c>
      <c r="Z79" s="78" t="s">
        <v>68</v>
      </c>
      <c r="AA79" s="76" t="s">
        <v>67</v>
      </c>
      <c r="AB79" s="78" t="s">
        <v>68</v>
      </c>
      <c r="AC79" s="78" t="s">
        <v>68</v>
      </c>
      <c r="AD79" s="78" t="s">
        <v>68</v>
      </c>
      <c r="AE79" s="78" t="s">
        <v>68</v>
      </c>
      <c r="AF79" s="76" t="s">
        <v>67</v>
      </c>
      <c r="AG79" s="68">
        <f t="shared" ca="1" si="8"/>
        <v>8</v>
      </c>
      <c r="AH79" s="74">
        <f t="shared" ca="1" si="9"/>
        <v>0.36363636363636365</v>
      </c>
      <c r="AI79" s="109">
        <f ca="1">AH79</f>
        <v>0.36363636363636365</v>
      </c>
      <c r="AJ79" s="74">
        <f t="shared" ca="1" si="11"/>
        <v>1.6528925619834711E-2</v>
      </c>
      <c r="AK79" s="71"/>
      <c r="AL79" s="71" t="s">
        <v>217</v>
      </c>
      <c r="AM79" s="34" t="s">
        <v>68</v>
      </c>
      <c r="AN79" s="34" t="s">
        <v>67</v>
      </c>
      <c r="AO79" s="34" t="s">
        <v>68</v>
      </c>
      <c r="AP79" s="34" t="s">
        <v>67</v>
      </c>
      <c r="AQ79" s="34" t="s">
        <v>67</v>
      </c>
      <c r="AR79" s="43" t="s">
        <v>68</v>
      </c>
      <c r="AS79" s="34" t="s">
        <v>67</v>
      </c>
      <c r="AT79" s="34" t="s">
        <v>67</v>
      </c>
      <c r="AU79" s="34" t="s">
        <v>67</v>
      </c>
      <c r="AV79" s="34" t="s">
        <v>67</v>
      </c>
      <c r="AW79" s="34" t="s">
        <v>67</v>
      </c>
      <c r="AX79" s="34" t="s">
        <v>67</v>
      </c>
      <c r="AY79" s="34" t="s">
        <v>67</v>
      </c>
      <c r="AZ79" s="34" t="s">
        <v>67</v>
      </c>
    </row>
    <row r="80" spans="1:52" s="51" customFormat="1" ht="102" thickBot="1" x14ac:dyDescent="0.3">
      <c r="A80" s="68">
        <v>76</v>
      </c>
      <c r="B80" s="68" t="s">
        <v>162</v>
      </c>
      <c r="C80" s="69" t="s">
        <v>178</v>
      </c>
      <c r="D80" s="89">
        <v>51975920</v>
      </c>
      <c r="E80" s="75" t="s">
        <v>70</v>
      </c>
      <c r="F80" s="68" t="s">
        <v>71</v>
      </c>
      <c r="G80" s="71" t="s">
        <v>66</v>
      </c>
      <c r="H80" s="72">
        <v>42709</v>
      </c>
      <c r="I80" s="72">
        <f t="shared" ca="1" si="6"/>
        <v>43385</v>
      </c>
      <c r="J80" s="68">
        <f t="shared" ca="1" si="7"/>
        <v>22</v>
      </c>
      <c r="K80" s="75" t="s">
        <v>68</v>
      </c>
      <c r="L80" s="75" t="s">
        <v>68</v>
      </c>
      <c r="M80" s="75" t="s">
        <v>67</v>
      </c>
      <c r="N80" s="75" t="s">
        <v>67</v>
      </c>
      <c r="O80" s="75" t="s">
        <v>68</v>
      </c>
      <c r="P80" s="75" t="s">
        <v>67</v>
      </c>
      <c r="Q80" s="75" t="s">
        <v>68</v>
      </c>
      <c r="R80" s="75" t="s">
        <v>68</v>
      </c>
      <c r="S80" s="75" t="s">
        <v>67</v>
      </c>
      <c r="T80" s="75" t="s">
        <v>67</v>
      </c>
      <c r="U80" s="73" t="s">
        <v>67</v>
      </c>
      <c r="V80" s="75" t="s">
        <v>68</v>
      </c>
      <c r="W80" s="75" t="s">
        <v>68</v>
      </c>
      <c r="X80" s="75" t="s">
        <v>67</v>
      </c>
      <c r="Y80" s="75" t="s">
        <v>68</v>
      </c>
      <c r="Z80" s="79" t="s">
        <v>68</v>
      </c>
      <c r="AA80" s="75" t="s">
        <v>67</v>
      </c>
      <c r="AB80" s="79" t="s">
        <v>68</v>
      </c>
      <c r="AC80" s="79" t="s">
        <v>68</v>
      </c>
      <c r="AD80" s="79" t="s">
        <v>68</v>
      </c>
      <c r="AE80" s="79" t="s">
        <v>68</v>
      </c>
      <c r="AF80" s="75" t="s">
        <v>67</v>
      </c>
      <c r="AG80" s="68">
        <f t="shared" ca="1" si="8"/>
        <v>8</v>
      </c>
      <c r="AH80" s="74">
        <f t="shared" ca="1" si="9"/>
        <v>0.36363636363636365</v>
      </c>
      <c r="AI80" s="68">
        <f t="shared" ca="1" si="10"/>
        <v>13</v>
      </c>
      <c r="AJ80" s="74">
        <f t="shared" ca="1" si="11"/>
        <v>0.59090909090909094</v>
      </c>
      <c r="AK80" s="71"/>
      <c r="AL80" s="71" t="s">
        <v>169</v>
      </c>
      <c r="AM80" s="34" t="s">
        <v>68</v>
      </c>
      <c r="AN80" s="34" t="s">
        <v>67</v>
      </c>
      <c r="AO80" s="34" t="s">
        <v>68</v>
      </c>
      <c r="AP80" s="34" t="s">
        <v>67</v>
      </c>
      <c r="AQ80" s="34" t="s">
        <v>67</v>
      </c>
      <c r="AR80" s="43" t="s">
        <v>68</v>
      </c>
      <c r="AS80" s="34" t="s">
        <v>67</v>
      </c>
      <c r="AT80" s="34" t="s">
        <v>67</v>
      </c>
      <c r="AU80" s="34" t="s">
        <v>67</v>
      </c>
      <c r="AV80" s="34" t="s">
        <v>68</v>
      </c>
      <c r="AW80" s="34" t="s">
        <v>67</v>
      </c>
      <c r="AX80" s="34" t="s">
        <v>67</v>
      </c>
      <c r="AY80" s="34" t="s">
        <v>67</v>
      </c>
      <c r="AZ80" s="34" t="s">
        <v>67</v>
      </c>
    </row>
    <row r="81" spans="1:52" ht="148.5" customHeight="1" thickBot="1" x14ac:dyDescent="0.3">
      <c r="A81" s="68">
        <v>77</v>
      </c>
      <c r="B81" s="101" t="s">
        <v>166</v>
      </c>
      <c r="C81" s="69" t="s">
        <v>218</v>
      </c>
      <c r="D81" s="70">
        <v>52344865</v>
      </c>
      <c r="E81" s="69" t="s">
        <v>70</v>
      </c>
      <c r="F81" s="69" t="s">
        <v>73</v>
      </c>
      <c r="G81" s="71" t="s">
        <v>66</v>
      </c>
      <c r="H81" s="103">
        <v>42709</v>
      </c>
      <c r="I81" s="72">
        <f t="shared" ca="1" si="6"/>
        <v>43385</v>
      </c>
      <c r="J81" s="68">
        <f t="shared" ca="1" si="7"/>
        <v>22</v>
      </c>
      <c r="K81" s="76" t="s">
        <v>68</v>
      </c>
      <c r="L81" s="76" t="s">
        <v>68</v>
      </c>
      <c r="M81" s="76" t="s">
        <v>68</v>
      </c>
      <c r="N81" s="76" t="s">
        <v>68</v>
      </c>
      <c r="O81" s="76" t="s">
        <v>68</v>
      </c>
      <c r="P81" s="76" t="s">
        <v>67</v>
      </c>
      <c r="Q81" s="76" t="s">
        <v>68</v>
      </c>
      <c r="R81" s="76" t="s">
        <v>68</v>
      </c>
      <c r="S81" s="76" t="s">
        <v>67</v>
      </c>
      <c r="T81" s="76" t="s">
        <v>67</v>
      </c>
      <c r="U81" s="77" t="s">
        <v>67</v>
      </c>
      <c r="V81" s="76" t="s">
        <v>68</v>
      </c>
      <c r="W81" s="76" t="s">
        <v>68</v>
      </c>
      <c r="X81" s="76" t="s">
        <v>68</v>
      </c>
      <c r="Y81" s="76" t="s">
        <v>68</v>
      </c>
      <c r="Z81" s="78" t="s">
        <v>68</v>
      </c>
      <c r="AA81" s="76" t="s">
        <v>67</v>
      </c>
      <c r="AB81" s="78" t="s">
        <v>68</v>
      </c>
      <c r="AC81" s="78" t="s">
        <v>68</v>
      </c>
      <c r="AD81" s="78" t="s">
        <v>68</v>
      </c>
      <c r="AE81" s="78" t="s">
        <v>68</v>
      </c>
      <c r="AF81" s="76" t="s">
        <v>68</v>
      </c>
      <c r="AG81" s="68">
        <f t="shared" ca="1" si="8"/>
        <v>5</v>
      </c>
      <c r="AH81" s="74">
        <f t="shared" ca="1" si="9"/>
        <v>0.22727272727272727</v>
      </c>
      <c r="AI81" s="68">
        <f t="shared" ca="1" si="10"/>
        <v>16</v>
      </c>
      <c r="AJ81" s="74">
        <f t="shared" ca="1" si="11"/>
        <v>0.72727272727272729</v>
      </c>
      <c r="AK81" s="71"/>
      <c r="AL81" s="71" t="s">
        <v>169</v>
      </c>
      <c r="AM81" s="34" t="s">
        <v>68</v>
      </c>
      <c r="AN81" s="34" t="s">
        <v>67</v>
      </c>
      <c r="AO81" s="34" t="s">
        <v>68</v>
      </c>
      <c r="AP81" s="34" t="s">
        <v>67</v>
      </c>
      <c r="AQ81" s="34" t="s">
        <v>67</v>
      </c>
      <c r="AR81" s="43" t="s">
        <v>68</v>
      </c>
      <c r="AS81" s="34" t="s">
        <v>67</v>
      </c>
      <c r="AT81" s="34" t="s">
        <v>67</v>
      </c>
      <c r="AU81" s="34" t="s">
        <v>67</v>
      </c>
      <c r="AV81" s="34" t="s">
        <v>67</v>
      </c>
      <c r="AW81" s="34" t="s">
        <v>67</v>
      </c>
      <c r="AX81" s="34" t="s">
        <v>67</v>
      </c>
      <c r="AY81" s="34" t="s">
        <v>67</v>
      </c>
      <c r="AZ81" s="34" t="s">
        <v>67</v>
      </c>
    </row>
    <row r="82" spans="1:52" ht="148.5" customHeight="1" thickBot="1" x14ac:dyDescent="0.3">
      <c r="A82" s="68">
        <v>78</v>
      </c>
      <c r="B82" s="101" t="s">
        <v>166</v>
      </c>
      <c r="C82" s="69" t="s">
        <v>221</v>
      </c>
      <c r="D82" s="70"/>
      <c r="E82" s="69" t="s">
        <v>70</v>
      </c>
      <c r="F82" s="69" t="s">
        <v>65</v>
      </c>
      <c r="G82" s="71" t="s">
        <v>66</v>
      </c>
      <c r="H82" s="103">
        <v>75577</v>
      </c>
      <c r="I82" s="72">
        <f t="shared" ca="1" si="6"/>
        <v>43385</v>
      </c>
      <c r="J82" s="68" t="e">
        <f t="shared" ca="1" si="7"/>
        <v>#NUM!</v>
      </c>
      <c r="K82" s="76" t="s">
        <v>68</v>
      </c>
      <c r="L82" s="76" t="s">
        <v>68</v>
      </c>
      <c r="M82" s="76" t="s">
        <v>68</v>
      </c>
      <c r="N82" s="76" t="s">
        <v>67</v>
      </c>
      <c r="O82" s="76" t="s">
        <v>68</v>
      </c>
      <c r="P82" s="76" t="s">
        <v>67</v>
      </c>
      <c r="Q82" s="76" t="s">
        <v>68</v>
      </c>
      <c r="R82" s="76" t="s">
        <v>68</v>
      </c>
      <c r="S82" s="76" t="s">
        <v>68</v>
      </c>
      <c r="T82" s="76" t="s">
        <v>67</v>
      </c>
      <c r="U82" s="77" t="s">
        <v>67</v>
      </c>
      <c r="V82" s="76" t="s">
        <v>68</v>
      </c>
      <c r="W82" s="76" t="s">
        <v>68</v>
      </c>
      <c r="X82" s="76" t="s">
        <v>67</v>
      </c>
      <c r="Y82" s="76" t="s">
        <v>68</v>
      </c>
      <c r="Z82" s="78" t="s">
        <v>68</v>
      </c>
      <c r="AA82" s="76" t="s">
        <v>67</v>
      </c>
      <c r="AB82" s="78" t="s">
        <v>68</v>
      </c>
      <c r="AC82" s="78" t="s">
        <v>68</v>
      </c>
      <c r="AD82" s="78" t="s">
        <v>68</v>
      </c>
      <c r="AE82" s="78" t="s">
        <v>68</v>
      </c>
      <c r="AF82" s="76" t="s">
        <v>68</v>
      </c>
      <c r="AG82" s="68">
        <f t="shared" ca="1" si="8"/>
        <v>6</v>
      </c>
      <c r="AH82" s="74">
        <f t="shared" ca="1" si="9"/>
        <v>0.27272727272727271</v>
      </c>
      <c r="AI82" s="68">
        <f t="shared" ca="1" si="10"/>
        <v>15</v>
      </c>
      <c r="AJ82" s="74">
        <f t="shared" ca="1" si="11"/>
        <v>0.68181818181818177</v>
      </c>
      <c r="AK82" s="71"/>
      <c r="AL82" s="71" t="s">
        <v>222</v>
      </c>
      <c r="AM82" s="34" t="s">
        <v>68</v>
      </c>
      <c r="AN82" s="34" t="s">
        <v>67</v>
      </c>
      <c r="AO82" s="34" t="s">
        <v>68</v>
      </c>
      <c r="AP82" s="34" t="s">
        <v>67</v>
      </c>
      <c r="AQ82" s="34" t="s">
        <v>67</v>
      </c>
      <c r="AR82" s="43" t="s">
        <v>68</v>
      </c>
      <c r="AS82" s="34" t="s">
        <v>67</v>
      </c>
      <c r="AT82" s="34" t="s">
        <v>67</v>
      </c>
      <c r="AU82" s="34" t="s">
        <v>67</v>
      </c>
      <c r="AV82" s="34" t="s">
        <v>67</v>
      </c>
      <c r="AW82" s="34" t="s">
        <v>67</v>
      </c>
      <c r="AX82" s="34" t="s">
        <v>67</v>
      </c>
      <c r="AY82" s="34" t="s">
        <v>67</v>
      </c>
      <c r="AZ82" s="34" t="s">
        <v>67</v>
      </c>
    </row>
    <row r="83" spans="1:52" ht="148.5" customHeight="1" thickBot="1" x14ac:dyDescent="0.3">
      <c r="A83" s="68">
        <v>79</v>
      </c>
      <c r="B83" s="101" t="s">
        <v>166</v>
      </c>
      <c r="C83" s="69" t="s">
        <v>219</v>
      </c>
      <c r="D83" s="89">
        <v>1018423585</v>
      </c>
      <c r="E83" s="100" t="s">
        <v>176</v>
      </c>
      <c r="F83" s="69" t="s">
        <v>75</v>
      </c>
      <c r="G83" s="71" t="s">
        <v>66</v>
      </c>
      <c r="H83" s="103">
        <v>42709</v>
      </c>
      <c r="I83" s="72">
        <f t="shared" ca="1" si="6"/>
        <v>43385</v>
      </c>
      <c r="J83" s="68">
        <f t="shared" ca="1" si="7"/>
        <v>22</v>
      </c>
      <c r="K83" s="76" t="s">
        <v>68</v>
      </c>
      <c r="L83" s="76" t="s">
        <v>68</v>
      </c>
      <c r="M83" s="76" t="s">
        <v>67</v>
      </c>
      <c r="N83" s="76" t="s">
        <v>67</v>
      </c>
      <c r="O83" s="76" t="s">
        <v>68</v>
      </c>
      <c r="P83" s="76" t="s">
        <v>67</v>
      </c>
      <c r="Q83" s="76" t="s">
        <v>68</v>
      </c>
      <c r="R83" s="76" t="s">
        <v>68</v>
      </c>
      <c r="S83" s="76" t="s">
        <v>67</v>
      </c>
      <c r="T83" s="76" t="s">
        <v>67</v>
      </c>
      <c r="U83" s="77" t="s">
        <v>67</v>
      </c>
      <c r="V83" s="76" t="s">
        <v>68</v>
      </c>
      <c r="W83" s="76" t="s">
        <v>68</v>
      </c>
      <c r="X83" s="76" t="s">
        <v>67</v>
      </c>
      <c r="Y83" s="76" t="s">
        <v>68</v>
      </c>
      <c r="Z83" s="78" t="s">
        <v>68</v>
      </c>
      <c r="AA83" s="76" t="s">
        <v>67</v>
      </c>
      <c r="AB83" s="78" t="s">
        <v>68</v>
      </c>
      <c r="AC83" s="78" t="s">
        <v>68</v>
      </c>
      <c r="AD83" s="78" t="s">
        <v>68</v>
      </c>
      <c r="AE83" s="78" t="s">
        <v>68</v>
      </c>
      <c r="AF83" s="76" t="s">
        <v>67</v>
      </c>
      <c r="AG83" s="68">
        <f t="shared" ca="1" si="8"/>
        <v>8</v>
      </c>
      <c r="AH83" s="74">
        <f t="shared" ca="1" si="9"/>
        <v>0.36363636363636365</v>
      </c>
      <c r="AI83" s="68">
        <f t="shared" ca="1" si="10"/>
        <v>13</v>
      </c>
      <c r="AJ83" s="74">
        <f t="shared" ca="1" si="11"/>
        <v>0.59090909090909094</v>
      </c>
      <c r="AK83" s="71"/>
      <c r="AL83" s="71" t="s">
        <v>225</v>
      </c>
      <c r="AM83" s="34" t="s">
        <v>68</v>
      </c>
      <c r="AN83" s="34" t="s">
        <v>67</v>
      </c>
      <c r="AO83" s="34" t="s">
        <v>68</v>
      </c>
      <c r="AP83" s="34" t="s">
        <v>67</v>
      </c>
      <c r="AQ83" s="34" t="s">
        <v>67</v>
      </c>
      <c r="AR83" s="43" t="s">
        <v>68</v>
      </c>
      <c r="AS83" s="34" t="s">
        <v>67</v>
      </c>
      <c r="AT83" s="34" t="s">
        <v>67</v>
      </c>
      <c r="AU83" s="34" t="s">
        <v>67</v>
      </c>
      <c r="AV83" s="34" t="s">
        <v>67</v>
      </c>
      <c r="AW83" s="34" t="s">
        <v>67</v>
      </c>
      <c r="AX83" s="34" t="s">
        <v>67</v>
      </c>
      <c r="AY83" s="34" t="s">
        <v>67</v>
      </c>
      <c r="AZ83" s="34" t="s">
        <v>67</v>
      </c>
    </row>
    <row r="84" spans="1:52" s="108" customFormat="1" ht="206.25" customHeight="1" x14ac:dyDescent="0.25">
      <c r="A84" s="68">
        <v>81</v>
      </c>
      <c r="B84" s="101" t="s">
        <v>166</v>
      </c>
      <c r="C84" s="69" t="s">
        <v>223</v>
      </c>
      <c r="D84" s="104" t="s">
        <v>224</v>
      </c>
      <c r="E84" s="69" t="s">
        <v>70</v>
      </c>
      <c r="F84" s="69" t="s">
        <v>71</v>
      </c>
      <c r="G84" s="71" t="s">
        <v>66</v>
      </c>
      <c r="H84" s="103">
        <v>42709</v>
      </c>
      <c r="I84" s="72">
        <f t="shared" ca="1" si="6"/>
        <v>43385</v>
      </c>
      <c r="J84" s="68">
        <f t="shared" ca="1" si="7"/>
        <v>22</v>
      </c>
      <c r="K84" s="105" t="s">
        <v>68</v>
      </c>
      <c r="L84" s="105" t="s">
        <v>68</v>
      </c>
      <c r="M84" s="105" t="s">
        <v>68</v>
      </c>
      <c r="N84" s="105" t="s">
        <v>68</v>
      </c>
      <c r="O84" s="105" t="s">
        <v>68</v>
      </c>
      <c r="P84" s="105" t="s">
        <v>67</v>
      </c>
      <c r="Q84" s="105" t="s">
        <v>68</v>
      </c>
      <c r="R84" s="105" t="s">
        <v>68</v>
      </c>
      <c r="S84" s="105" t="s">
        <v>68</v>
      </c>
      <c r="T84" s="105" t="s">
        <v>67</v>
      </c>
      <c r="U84" s="106" t="s">
        <v>67</v>
      </c>
      <c r="V84" s="105" t="s">
        <v>68</v>
      </c>
      <c r="W84" s="105" t="s">
        <v>68</v>
      </c>
      <c r="X84" s="105" t="s">
        <v>68</v>
      </c>
      <c r="Y84" s="105" t="s">
        <v>68</v>
      </c>
      <c r="Z84" s="107" t="s">
        <v>68</v>
      </c>
      <c r="AA84" s="105" t="s">
        <v>67</v>
      </c>
      <c r="AB84" s="107" t="s">
        <v>68</v>
      </c>
      <c r="AC84" s="107" t="s">
        <v>68</v>
      </c>
      <c r="AD84" s="107" t="s">
        <v>68</v>
      </c>
      <c r="AE84" s="107" t="s">
        <v>68</v>
      </c>
      <c r="AF84" s="105" t="s">
        <v>68</v>
      </c>
      <c r="AG84" s="80">
        <f t="shared" ca="1" si="8"/>
        <v>4</v>
      </c>
      <c r="AH84" s="88">
        <f t="shared" ca="1" si="9"/>
        <v>0.18181818181818182</v>
      </c>
      <c r="AI84" s="80">
        <f t="shared" ca="1" si="10"/>
        <v>17</v>
      </c>
      <c r="AJ84" s="88">
        <f t="shared" ca="1" si="11"/>
        <v>0.77272727272727271</v>
      </c>
      <c r="AK84" s="84"/>
      <c r="AL84" s="71" t="s">
        <v>225</v>
      </c>
      <c r="AM84" s="83" t="s">
        <v>68</v>
      </c>
      <c r="AN84" s="83" t="s">
        <v>67</v>
      </c>
      <c r="AO84" s="83" t="s">
        <v>68</v>
      </c>
      <c r="AP84" s="83" t="s">
        <v>67</v>
      </c>
      <c r="AQ84" s="83" t="s">
        <v>67</v>
      </c>
      <c r="AR84" s="80" t="s">
        <v>68</v>
      </c>
      <c r="AS84" s="83" t="s">
        <v>67</v>
      </c>
      <c r="AT84" s="83" t="s">
        <v>67</v>
      </c>
      <c r="AU84" s="83" t="s">
        <v>67</v>
      </c>
      <c r="AV84" s="83" t="s">
        <v>67</v>
      </c>
      <c r="AW84" s="83" t="s">
        <v>67</v>
      </c>
      <c r="AX84" s="83" t="s">
        <v>67</v>
      </c>
      <c r="AY84" s="83" t="s">
        <v>67</v>
      </c>
      <c r="AZ84" s="83" t="s">
        <v>67</v>
      </c>
    </row>
    <row r="85" spans="1:52" ht="15" x14ac:dyDescent="0.25">
      <c r="K85" s="55"/>
      <c r="L85" s="55"/>
      <c r="M85" s="55"/>
      <c r="N85" s="55"/>
      <c r="O85" s="55"/>
      <c r="P85" s="56"/>
      <c r="Q85" s="55"/>
      <c r="R85" s="55"/>
      <c r="S85" s="55"/>
      <c r="T85" s="55"/>
      <c r="U85" s="57"/>
      <c r="V85" s="55"/>
      <c r="W85" s="55"/>
      <c r="X85" s="55"/>
      <c r="Y85" s="55"/>
      <c r="Z85" s="58"/>
      <c r="AA85" s="55"/>
      <c r="AB85" s="58"/>
      <c r="AC85" s="58"/>
      <c r="AD85" s="58"/>
      <c r="AE85" s="58"/>
      <c r="AF85" s="55"/>
      <c r="AG85" s="59"/>
      <c r="AH85" s="59"/>
      <c r="AI85" s="59"/>
      <c r="AJ85" s="59"/>
      <c r="AK85" s="59"/>
      <c r="AL85" s="59"/>
      <c r="AM85" s="52"/>
      <c r="AN85" s="53"/>
      <c r="AO85" s="52"/>
      <c r="AP85" s="53"/>
      <c r="AQ85" s="53"/>
      <c r="AR85" s="54"/>
      <c r="AS85" s="53"/>
      <c r="AT85" s="53"/>
      <c r="AU85" s="53"/>
      <c r="AV85" s="53"/>
      <c r="AW85" s="53"/>
      <c r="AX85" s="53"/>
      <c r="AY85" s="53"/>
      <c r="AZ85" s="53"/>
    </row>
    <row r="86" spans="1:52" ht="15" x14ac:dyDescent="0.25">
      <c r="K86" s="55"/>
      <c r="L86" s="55"/>
      <c r="M86" s="55"/>
      <c r="N86" s="55"/>
      <c r="O86" s="55"/>
      <c r="P86" s="56"/>
      <c r="Q86" s="55"/>
      <c r="R86" s="55"/>
      <c r="S86" s="55"/>
      <c r="T86" s="55"/>
      <c r="U86" s="57"/>
      <c r="V86" s="55"/>
      <c r="W86" s="55"/>
      <c r="X86" s="55"/>
      <c r="Y86" s="55"/>
      <c r="Z86" s="58"/>
      <c r="AA86" s="55"/>
      <c r="AB86" s="58"/>
      <c r="AC86" s="58"/>
      <c r="AD86" s="58"/>
      <c r="AE86" s="58"/>
      <c r="AF86" s="55"/>
      <c r="AG86" s="59"/>
      <c r="AH86" s="59"/>
      <c r="AI86" s="59"/>
      <c r="AJ86" s="59"/>
      <c r="AK86" s="59"/>
      <c r="AL86" s="59"/>
      <c r="AM86" s="52"/>
      <c r="AN86" s="53"/>
      <c r="AO86" s="52"/>
      <c r="AP86" s="53"/>
      <c r="AQ86" s="53"/>
      <c r="AR86" s="54"/>
      <c r="AS86" s="53"/>
      <c r="AT86" s="53"/>
      <c r="AU86" s="53"/>
      <c r="AV86" s="53"/>
      <c r="AW86" s="53"/>
      <c r="AX86" s="53"/>
      <c r="AY86" s="53"/>
      <c r="AZ86" s="53"/>
    </row>
    <row r="87" spans="1:52" ht="15" x14ac:dyDescent="0.25">
      <c r="K87" s="55"/>
      <c r="L87" s="55"/>
      <c r="M87" s="55"/>
      <c r="N87" s="55"/>
      <c r="O87" s="55"/>
      <c r="P87" s="56"/>
      <c r="Q87" s="55"/>
      <c r="R87" s="55"/>
      <c r="S87" s="55"/>
      <c r="T87" s="55"/>
      <c r="U87" s="57"/>
      <c r="V87" s="55"/>
      <c r="W87" s="55"/>
      <c r="X87" s="55"/>
      <c r="Y87" s="55"/>
      <c r="Z87" s="58"/>
      <c r="AA87" s="55"/>
      <c r="AB87" s="58"/>
      <c r="AC87" s="58"/>
      <c r="AD87" s="58"/>
      <c r="AE87" s="58"/>
      <c r="AF87" s="55"/>
      <c r="AG87" s="59"/>
      <c r="AH87" s="59"/>
      <c r="AI87" s="59"/>
      <c r="AJ87" s="59"/>
      <c r="AK87" s="59"/>
      <c r="AL87" s="59"/>
      <c r="AM87" s="52"/>
      <c r="AN87" s="53"/>
      <c r="AO87" s="52"/>
      <c r="AP87" s="53"/>
      <c r="AQ87" s="53"/>
      <c r="AR87" s="54"/>
      <c r="AS87" s="53"/>
      <c r="AT87" s="53"/>
      <c r="AU87" s="53"/>
      <c r="AV87" s="53"/>
      <c r="AW87" s="53"/>
      <c r="AX87" s="53"/>
      <c r="AY87" s="53"/>
      <c r="AZ87" s="53"/>
    </row>
    <row r="88" spans="1:52" ht="15" x14ac:dyDescent="0.25">
      <c r="K88" s="55"/>
      <c r="L88" s="55"/>
      <c r="M88" s="55"/>
      <c r="N88" s="55"/>
      <c r="O88" s="55"/>
      <c r="P88" s="56"/>
      <c r="Q88" s="55"/>
      <c r="R88" s="55"/>
      <c r="S88" s="55"/>
      <c r="T88" s="55"/>
      <c r="U88" s="57"/>
      <c r="V88" s="55"/>
      <c r="W88" s="55"/>
      <c r="X88" s="55"/>
      <c r="Y88" s="55"/>
      <c r="Z88" s="58"/>
      <c r="AA88" s="55"/>
      <c r="AB88" s="58"/>
      <c r="AC88" s="58"/>
      <c r="AD88" s="58"/>
      <c r="AE88" s="58"/>
      <c r="AF88" s="55"/>
      <c r="AG88" s="59"/>
      <c r="AH88" s="59"/>
      <c r="AI88" s="59"/>
      <c r="AJ88" s="59"/>
      <c r="AK88" s="59"/>
      <c r="AL88" s="59"/>
      <c r="AM88" s="52"/>
      <c r="AN88" s="53"/>
      <c r="AO88" s="52"/>
      <c r="AP88" s="53"/>
      <c r="AQ88" s="53"/>
      <c r="AR88" s="54"/>
      <c r="AS88" s="53"/>
      <c r="AT88" s="53"/>
      <c r="AU88" s="53"/>
      <c r="AV88" s="53"/>
      <c r="AW88" s="53"/>
      <c r="AX88" s="53"/>
      <c r="AY88" s="53"/>
      <c r="AZ88" s="53"/>
    </row>
    <row r="89" spans="1:52" ht="15" x14ac:dyDescent="0.25">
      <c r="K89" s="55"/>
      <c r="L89" s="55"/>
      <c r="M89" s="55"/>
      <c r="N89" s="55"/>
      <c r="O89" s="55"/>
      <c r="P89" s="56"/>
      <c r="Q89" s="55"/>
      <c r="R89" s="55"/>
      <c r="S89" s="55"/>
      <c r="T89" s="55"/>
      <c r="U89" s="57"/>
      <c r="V89" s="55"/>
      <c r="W89" s="55"/>
      <c r="X89" s="55"/>
      <c r="Y89" s="55"/>
      <c r="Z89" s="58"/>
      <c r="AA89" s="55"/>
      <c r="AB89" s="58"/>
      <c r="AC89" s="58"/>
      <c r="AD89" s="58"/>
      <c r="AE89" s="58"/>
      <c r="AF89" s="55"/>
      <c r="AG89" s="59"/>
      <c r="AH89" s="59"/>
      <c r="AI89" s="59"/>
      <c r="AJ89" s="59"/>
      <c r="AK89" s="59"/>
      <c r="AL89" s="59"/>
      <c r="AM89" s="59"/>
      <c r="AN89" s="59"/>
      <c r="AO89" s="59"/>
      <c r="AP89" s="59"/>
      <c r="AQ89" s="59"/>
      <c r="AR89" s="59"/>
      <c r="AS89" s="59"/>
      <c r="AT89" s="59"/>
      <c r="AU89" s="59"/>
      <c r="AV89" s="59"/>
      <c r="AW89" s="59"/>
      <c r="AX89" s="59"/>
      <c r="AY89" s="59"/>
      <c r="AZ89" s="59"/>
    </row>
    <row r="90" spans="1:52" ht="15" x14ac:dyDescent="0.25">
      <c r="K90" s="55"/>
      <c r="L90" s="55"/>
      <c r="M90" s="55"/>
      <c r="N90" s="55"/>
      <c r="O90" s="55"/>
      <c r="P90" s="56"/>
      <c r="Q90" s="55"/>
      <c r="R90" s="55"/>
      <c r="S90" s="55"/>
      <c r="T90" s="55"/>
      <c r="U90" s="57"/>
      <c r="V90" s="55"/>
      <c r="W90" s="55"/>
      <c r="X90" s="55"/>
      <c r="Y90" s="55"/>
      <c r="Z90" s="58"/>
      <c r="AA90" s="55"/>
      <c r="AB90" s="58"/>
      <c r="AC90" s="58"/>
      <c r="AD90" s="58"/>
      <c r="AE90" s="58"/>
      <c r="AF90" s="55"/>
      <c r="AG90" s="59"/>
      <c r="AH90" s="59"/>
      <c r="AI90" s="59"/>
      <c r="AJ90" s="59"/>
      <c r="AK90" s="59"/>
      <c r="AL90" s="59"/>
      <c r="AM90" s="59"/>
      <c r="AN90" s="59"/>
      <c r="AO90" s="59"/>
      <c r="AP90" s="59"/>
      <c r="AQ90" s="59"/>
      <c r="AR90" s="59"/>
      <c r="AS90" s="59"/>
      <c r="AT90" s="59"/>
      <c r="AU90" s="59"/>
      <c r="AV90" s="59"/>
      <c r="AW90" s="59"/>
      <c r="AX90" s="59"/>
      <c r="AY90" s="59"/>
      <c r="AZ90" s="59"/>
    </row>
    <row r="91" spans="1:52" ht="15" x14ac:dyDescent="0.25">
      <c r="K91" s="55"/>
      <c r="L91" s="55"/>
      <c r="M91" s="55"/>
      <c r="N91" s="55"/>
      <c r="O91" s="55"/>
      <c r="P91" s="56"/>
      <c r="Q91" s="55"/>
      <c r="R91" s="55"/>
      <c r="S91" s="55"/>
      <c r="T91" s="55"/>
      <c r="U91" s="57"/>
      <c r="V91" s="55"/>
      <c r="W91" s="55"/>
      <c r="X91" s="55"/>
      <c r="Y91" s="55"/>
      <c r="Z91" s="58"/>
      <c r="AA91" s="55"/>
      <c r="AB91" s="58"/>
      <c r="AC91" s="58"/>
      <c r="AD91" s="58"/>
      <c r="AE91" s="58"/>
      <c r="AF91" s="55"/>
      <c r="AG91" s="59"/>
      <c r="AH91" s="59"/>
      <c r="AI91" s="59"/>
      <c r="AJ91" s="59"/>
      <c r="AK91" s="59"/>
      <c r="AL91" s="59"/>
      <c r="AM91" s="59"/>
      <c r="AN91" s="59"/>
      <c r="AO91" s="59"/>
      <c r="AP91" s="59"/>
      <c r="AQ91" s="59"/>
      <c r="AR91" s="59"/>
      <c r="AS91" s="59"/>
      <c r="AT91" s="59"/>
      <c r="AU91" s="59"/>
      <c r="AV91" s="59"/>
      <c r="AW91" s="59"/>
      <c r="AX91" s="59"/>
      <c r="AY91" s="59"/>
      <c r="AZ91" s="59"/>
    </row>
    <row r="92" spans="1:52" ht="15" x14ac:dyDescent="0.25">
      <c r="K92" s="55"/>
      <c r="L92" s="55"/>
      <c r="M92" s="55"/>
      <c r="N92" s="55"/>
      <c r="O92" s="55"/>
      <c r="P92" s="56"/>
      <c r="Q92" s="55"/>
      <c r="R92" s="55"/>
      <c r="S92" s="55"/>
      <c r="T92" s="55"/>
      <c r="U92" s="57"/>
      <c r="V92" s="55"/>
      <c r="W92" s="55"/>
      <c r="X92" s="55"/>
      <c r="Y92" s="55"/>
      <c r="Z92" s="58"/>
      <c r="AA92" s="55"/>
      <c r="AB92" s="58"/>
      <c r="AC92" s="58"/>
      <c r="AD92" s="58"/>
      <c r="AE92" s="58"/>
      <c r="AF92" s="55"/>
      <c r="AG92" s="59"/>
      <c r="AH92" s="59"/>
      <c r="AI92" s="59"/>
      <c r="AJ92" s="59"/>
      <c r="AK92" s="59"/>
      <c r="AL92" s="59"/>
      <c r="AM92" s="59"/>
      <c r="AN92" s="59"/>
      <c r="AO92" s="59"/>
      <c r="AP92" s="59"/>
      <c r="AQ92" s="59"/>
      <c r="AR92" s="59"/>
      <c r="AS92" s="59"/>
      <c r="AT92" s="59"/>
      <c r="AU92" s="59"/>
      <c r="AV92" s="59"/>
      <c r="AW92" s="59"/>
      <c r="AX92" s="59"/>
      <c r="AY92" s="59"/>
      <c r="AZ92" s="59"/>
    </row>
    <row r="93" spans="1:52" ht="15" x14ac:dyDescent="0.25">
      <c r="K93" s="55"/>
      <c r="L93" s="55"/>
      <c r="M93" s="55"/>
      <c r="N93" s="55"/>
      <c r="O93" s="55"/>
      <c r="P93" s="56"/>
      <c r="Q93" s="55"/>
      <c r="R93" s="55"/>
      <c r="S93" s="55"/>
      <c r="T93" s="55"/>
      <c r="U93" s="57"/>
      <c r="V93" s="55"/>
      <c r="W93" s="55"/>
      <c r="X93" s="55"/>
      <c r="Y93" s="55"/>
      <c r="Z93" s="58"/>
      <c r="AA93" s="55"/>
      <c r="AB93" s="58"/>
      <c r="AC93" s="58"/>
      <c r="AD93" s="58"/>
      <c r="AE93" s="58"/>
      <c r="AF93" s="55"/>
      <c r="AG93" s="59"/>
      <c r="AH93" s="59"/>
      <c r="AI93" s="59"/>
      <c r="AJ93" s="59"/>
      <c r="AK93" s="59"/>
      <c r="AL93" s="59"/>
      <c r="AM93" s="59"/>
      <c r="AN93" s="59"/>
      <c r="AO93" s="59"/>
      <c r="AP93" s="59"/>
      <c r="AQ93" s="59"/>
      <c r="AR93" s="59"/>
      <c r="AS93" s="59"/>
      <c r="AT93" s="59"/>
      <c r="AU93" s="59"/>
      <c r="AV93" s="59"/>
      <c r="AW93" s="59"/>
      <c r="AX93" s="59"/>
      <c r="AY93" s="59"/>
      <c r="AZ93" s="59"/>
    </row>
    <row r="94" spans="1:52" ht="15" x14ac:dyDescent="0.25">
      <c r="K94" s="55"/>
      <c r="L94" s="55"/>
      <c r="M94" s="55"/>
      <c r="N94" s="55"/>
      <c r="O94" s="55"/>
      <c r="P94" s="56"/>
      <c r="Q94" s="55"/>
      <c r="R94" s="55"/>
      <c r="S94" s="55"/>
      <c r="T94" s="55"/>
      <c r="U94" s="57"/>
      <c r="V94" s="55"/>
      <c r="W94" s="55"/>
      <c r="X94" s="55"/>
      <c r="Y94" s="55"/>
      <c r="Z94" s="58"/>
      <c r="AA94" s="55"/>
      <c r="AB94" s="58"/>
      <c r="AC94" s="58"/>
      <c r="AD94" s="58"/>
      <c r="AE94" s="58"/>
      <c r="AF94" s="55"/>
      <c r="AG94" s="59"/>
      <c r="AH94" s="59"/>
      <c r="AI94" s="59"/>
      <c r="AJ94" s="59"/>
      <c r="AK94" s="59"/>
      <c r="AL94" s="59"/>
      <c r="AM94" s="59"/>
      <c r="AN94" s="59"/>
      <c r="AO94" s="59"/>
      <c r="AP94" s="59"/>
      <c r="AQ94" s="59"/>
      <c r="AR94" s="59"/>
      <c r="AS94" s="59"/>
      <c r="AT94" s="59"/>
      <c r="AU94" s="59"/>
      <c r="AV94" s="59"/>
      <c r="AW94" s="59"/>
      <c r="AX94" s="59"/>
      <c r="AY94" s="59"/>
      <c r="AZ94" s="59"/>
    </row>
  </sheetData>
  <autoFilter ref="A1:AZ84" xr:uid="{00000000-0009-0000-0000-00000000000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2" showButton="0"/>
    <filterColumn colId="33" showButton="0"/>
    <filterColumn colId="34" showButton="0"/>
    <filterColumn colId="36" showButton="0"/>
  </autoFilter>
  <mergeCells count="12">
    <mergeCell ref="AM2:AP3"/>
    <mergeCell ref="AS2:AW3"/>
    <mergeCell ref="AX2:AZ3"/>
    <mergeCell ref="K1:AF1"/>
    <mergeCell ref="AG1:AJ3"/>
    <mergeCell ref="AK1:AL1"/>
    <mergeCell ref="K2:U2"/>
    <mergeCell ref="V2:W2"/>
    <mergeCell ref="X2:AB2"/>
    <mergeCell ref="AC2:AF2"/>
    <mergeCell ref="AK2:AK4"/>
    <mergeCell ref="AL2:AL4"/>
  </mergeCells>
  <dataValidations disablePrompts="1" count="1">
    <dataValidation type="list" allowBlank="1" showInputMessage="1" showErrorMessage="1" sqref="E66:E67 E72 E79 E83" xr:uid="{00000000-0002-0000-0000-000000000000}">
      <formula1>"DERECHO,IZQUIERDO,AMBIDIESTRO"</formula1>
    </dataValidation>
  </dataValidations>
  <pageMargins left="0.7" right="0.7" top="0.75" bottom="0.75" header="0.3" footer="0.3"/>
  <pageSetup scale="22" orientation="portrait" r:id="rId1"/>
  <colBreaks count="1" manualBreakCount="1">
    <brk id="18" max="8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0E7E2-A416-4926-871B-2FA62DDB44F8}">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33"/>
  <sheetViews>
    <sheetView topLeftCell="A4" workbookViewId="0">
      <selection activeCell="J8" sqref="J8"/>
    </sheetView>
  </sheetViews>
  <sheetFormatPr baseColWidth="10" defaultRowHeight="11.25" x14ac:dyDescent="0.2"/>
  <cols>
    <col min="1" max="2" width="11.42578125" style="6"/>
    <col min="3" max="3" width="33.42578125" style="6" bestFit="1" customWidth="1"/>
    <col min="4" max="36" width="11.42578125" style="6"/>
    <col min="37" max="37" width="45.140625" style="6" customWidth="1"/>
    <col min="38" max="16384" width="11.42578125" style="6"/>
  </cols>
  <sheetData>
    <row r="1" spans="1:51" x14ac:dyDescent="0.2">
      <c r="A1" s="145" t="s">
        <v>167</v>
      </c>
      <c r="B1" s="146"/>
      <c r="C1" s="146"/>
      <c r="D1" s="146"/>
      <c r="E1" s="146"/>
      <c r="F1" s="146"/>
      <c r="G1" s="146"/>
      <c r="H1" s="146"/>
      <c r="I1" s="147"/>
      <c r="J1" s="126" t="s">
        <v>1</v>
      </c>
      <c r="K1" s="127"/>
      <c r="L1" s="127"/>
      <c r="M1" s="127"/>
      <c r="N1" s="127"/>
      <c r="O1" s="127"/>
      <c r="P1" s="127"/>
      <c r="Q1" s="127"/>
      <c r="R1" s="127"/>
      <c r="S1" s="127"/>
      <c r="T1" s="127"/>
      <c r="U1" s="127"/>
      <c r="V1" s="127"/>
      <c r="W1" s="127"/>
      <c r="X1" s="127"/>
      <c r="Y1" s="127"/>
      <c r="Z1" s="127"/>
      <c r="AA1" s="127"/>
      <c r="AB1" s="127"/>
      <c r="AC1" s="127"/>
      <c r="AD1" s="127"/>
      <c r="AE1" s="128"/>
      <c r="AF1" s="129" t="s">
        <v>2</v>
      </c>
      <c r="AG1" s="130"/>
      <c r="AH1" s="130"/>
      <c r="AI1" s="131"/>
      <c r="AJ1" s="138"/>
      <c r="AK1" s="138"/>
      <c r="AL1" s="4"/>
      <c r="AM1" s="4"/>
      <c r="AN1" s="4"/>
      <c r="AO1" s="4"/>
      <c r="AP1" s="4"/>
      <c r="AQ1" s="4"/>
      <c r="AR1" s="4"/>
      <c r="AS1" s="4"/>
      <c r="AT1" s="4"/>
      <c r="AU1" s="4"/>
      <c r="AV1" s="4"/>
      <c r="AW1" s="4"/>
      <c r="AX1" s="4"/>
      <c r="AY1" s="5"/>
    </row>
    <row r="2" spans="1:51" x14ac:dyDescent="0.2">
      <c r="A2" s="148"/>
      <c r="B2" s="149"/>
      <c r="C2" s="149"/>
      <c r="D2" s="149"/>
      <c r="E2" s="149"/>
      <c r="F2" s="149"/>
      <c r="G2" s="149"/>
      <c r="H2" s="149"/>
      <c r="I2" s="150"/>
      <c r="J2" s="139" t="s">
        <v>3</v>
      </c>
      <c r="K2" s="139"/>
      <c r="L2" s="139"/>
      <c r="M2" s="139"/>
      <c r="N2" s="139"/>
      <c r="O2" s="139"/>
      <c r="P2" s="139"/>
      <c r="Q2" s="139"/>
      <c r="R2" s="139"/>
      <c r="S2" s="139"/>
      <c r="T2" s="139"/>
      <c r="U2" s="139" t="s">
        <v>4</v>
      </c>
      <c r="V2" s="139"/>
      <c r="W2" s="140" t="s">
        <v>5</v>
      </c>
      <c r="X2" s="140"/>
      <c r="Y2" s="140"/>
      <c r="Z2" s="140"/>
      <c r="AA2" s="140"/>
      <c r="AB2" s="141" t="s">
        <v>6</v>
      </c>
      <c r="AC2" s="141"/>
      <c r="AD2" s="141"/>
      <c r="AE2" s="141"/>
      <c r="AF2" s="132"/>
      <c r="AG2" s="133"/>
      <c r="AH2" s="133"/>
      <c r="AI2" s="134"/>
      <c r="AJ2" s="10"/>
      <c r="AK2" s="11"/>
      <c r="AL2" s="110" t="s">
        <v>9</v>
      </c>
      <c r="AM2" s="111"/>
      <c r="AN2" s="111"/>
      <c r="AO2" s="111"/>
      <c r="AP2" s="12"/>
      <c r="AQ2" s="12"/>
      <c r="AR2" s="114" t="s">
        <v>10</v>
      </c>
      <c r="AS2" s="115"/>
      <c r="AT2" s="115"/>
      <c r="AU2" s="115"/>
      <c r="AV2" s="116"/>
      <c r="AW2" s="120" t="s">
        <v>11</v>
      </c>
      <c r="AX2" s="121"/>
      <c r="AY2" s="122"/>
    </row>
    <row r="3" spans="1:51" ht="31.5" x14ac:dyDescent="0.2">
      <c r="A3" s="13"/>
      <c r="B3" s="14"/>
      <c r="C3" s="15"/>
      <c r="D3" s="14"/>
      <c r="E3" s="14"/>
      <c r="F3" s="14"/>
      <c r="G3" s="14"/>
      <c r="H3" s="16"/>
      <c r="I3" s="17" t="s">
        <v>12</v>
      </c>
      <c r="J3" s="18">
        <v>1</v>
      </c>
      <c r="K3" s="18">
        <v>2</v>
      </c>
      <c r="L3" s="18">
        <v>3</v>
      </c>
      <c r="M3" s="18">
        <v>4</v>
      </c>
      <c r="N3" s="18">
        <v>5</v>
      </c>
      <c r="O3" s="18">
        <v>6</v>
      </c>
      <c r="P3" s="18">
        <v>7</v>
      </c>
      <c r="Q3" s="18">
        <v>8</v>
      </c>
      <c r="R3" s="18">
        <v>9</v>
      </c>
      <c r="S3" s="18">
        <v>10</v>
      </c>
      <c r="T3" s="18">
        <v>11</v>
      </c>
      <c r="U3" s="18">
        <v>1</v>
      </c>
      <c r="V3" s="18">
        <v>2</v>
      </c>
      <c r="W3" s="18">
        <v>1</v>
      </c>
      <c r="X3" s="18">
        <v>2</v>
      </c>
      <c r="Y3" s="18">
        <v>3</v>
      </c>
      <c r="Z3" s="18">
        <v>4</v>
      </c>
      <c r="AA3" s="18">
        <v>5</v>
      </c>
      <c r="AB3" s="18">
        <v>1</v>
      </c>
      <c r="AC3" s="18">
        <v>2</v>
      </c>
      <c r="AD3" s="18">
        <v>3</v>
      </c>
      <c r="AE3" s="18">
        <v>4</v>
      </c>
      <c r="AF3" s="135"/>
      <c r="AG3" s="136"/>
      <c r="AH3" s="136"/>
      <c r="AI3" s="137"/>
      <c r="AJ3" s="19"/>
      <c r="AK3" s="20"/>
      <c r="AL3" s="112"/>
      <c r="AM3" s="113"/>
      <c r="AN3" s="113"/>
      <c r="AO3" s="113"/>
      <c r="AP3" s="21"/>
      <c r="AQ3" s="21"/>
      <c r="AR3" s="117"/>
      <c r="AS3" s="118"/>
      <c r="AT3" s="118"/>
      <c r="AU3" s="118"/>
      <c r="AV3" s="119"/>
      <c r="AW3" s="123"/>
      <c r="AX3" s="124"/>
      <c r="AY3" s="125"/>
    </row>
    <row r="4" spans="1:51" ht="119.25" thickBot="1" x14ac:dyDescent="0.25">
      <c r="A4" s="22" t="s">
        <v>13</v>
      </c>
      <c r="B4" s="23" t="s">
        <v>14</v>
      </c>
      <c r="C4" s="24" t="s">
        <v>15</v>
      </c>
      <c r="D4" s="24" t="s">
        <v>16</v>
      </c>
      <c r="E4" s="24" t="s">
        <v>17</v>
      </c>
      <c r="F4" s="24" t="s">
        <v>18</v>
      </c>
      <c r="G4" s="24" t="s">
        <v>19</v>
      </c>
      <c r="H4" s="24" t="s">
        <v>20</v>
      </c>
      <c r="I4" s="24" t="s">
        <v>21</v>
      </c>
      <c r="J4" s="25" t="s">
        <v>22</v>
      </c>
      <c r="K4" s="25" t="s">
        <v>23</v>
      </c>
      <c r="L4" s="25" t="s">
        <v>24</v>
      </c>
      <c r="M4" s="25" t="s">
        <v>25</v>
      </c>
      <c r="N4" s="25" t="s">
        <v>26</v>
      </c>
      <c r="O4" s="25" t="s">
        <v>27</v>
      </c>
      <c r="P4" s="26" t="s">
        <v>28</v>
      </c>
      <c r="Q4" s="25" t="s">
        <v>29</v>
      </c>
      <c r="R4" s="25" t="s">
        <v>30</v>
      </c>
      <c r="S4" s="25" t="s">
        <v>31</v>
      </c>
      <c r="T4" s="27" t="s">
        <v>32</v>
      </c>
      <c r="U4" s="27" t="s">
        <v>33</v>
      </c>
      <c r="V4" s="27" t="s">
        <v>34</v>
      </c>
      <c r="W4" s="25" t="s">
        <v>35</v>
      </c>
      <c r="X4" s="25" t="s">
        <v>36</v>
      </c>
      <c r="Y4" s="25" t="s">
        <v>37</v>
      </c>
      <c r="Z4" s="26" t="s">
        <v>38</v>
      </c>
      <c r="AA4" s="25" t="s">
        <v>39</v>
      </c>
      <c r="AB4" s="25" t="s">
        <v>40</v>
      </c>
      <c r="AC4" s="25" t="s">
        <v>41</v>
      </c>
      <c r="AD4" s="25" t="s">
        <v>42</v>
      </c>
      <c r="AE4" s="25" t="s">
        <v>43</v>
      </c>
      <c r="AF4" s="28" t="s">
        <v>44</v>
      </c>
      <c r="AG4" s="28" t="s">
        <v>45</v>
      </c>
      <c r="AH4" s="28" t="s">
        <v>46</v>
      </c>
      <c r="AI4" s="28" t="s">
        <v>47</v>
      </c>
      <c r="AJ4" s="29" t="s">
        <v>7</v>
      </c>
      <c r="AK4" s="30" t="s">
        <v>8</v>
      </c>
      <c r="AL4" s="31" t="s">
        <v>48</v>
      </c>
      <c r="AM4" s="31" t="s">
        <v>49</v>
      </c>
      <c r="AN4" s="31" t="s">
        <v>50</v>
      </c>
      <c r="AO4" s="31" t="s">
        <v>51</v>
      </c>
      <c r="AP4" s="31" t="s">
        <v>52</v>
      </c>
      <c r="AQ4" s="31" t="s">
        <v>53</v>
      </c>
      <c r="AR4" s="32" t="s">
        <v>54</v>
      </c>
      <c r="AS4" s="32" t="s">
        <v>55</v>
      </c>
      <c r="AT4" s="32" t="s">
        <v>56</v>
      </c>
      <c r="AU4" s="32" t="s">
        <v>57</v>
      </c>
      <c r="AV4" s="32" t="s">
        <v>58</v>
      </c>
      <c r="AW4" s="31" t="s">
        <v>59</v>
      </c>
      <c r="AX4" s="31" t="s">
        <v>60</v>
      </c>
      <c r="AY4" s="33" t="s">
        <v>61</v>
      </c>
    </row>
    <row r="5" spans="1:51" ht="67.5" x14ac:dyDescent="0.2">
      <c r="A5" s="34">
        <v>9</v>
      </c>
      <c r="B5" s="34" t="s">
        <v>82</v>
      </c>
      <c r="C5" s="35" t="s">
        <v>83</v>
      </c>
      <c r="D5" s="34">
        <v>1098626814</v>
      </c>
      <c r="E5" s="34" t="s">
        <v>84</v>
      </c>
      <c r="F5" s="34" t="s">
        <v>73</v>
      </c>
      <c r="G5" s="36">
        <v>42506</v>
      </c>
      <c r="H5" s="37" t="s">
        <v>66</v>
      </c>
      <c r="I5" s="37"/>
      <c r="J5" s="38" t="s">
        <v>68</v>
      </c>
      <c r="K5" s="38" t="s">
        <v>68</v>
      </c>
      <c r="L5" s="38" t="s">
        <v>67</v>
      </c>
      <c r="M5" s="38" t="s">
        <v>67</v>
      </c>
      <c r="N5" s="38" t="s">
        <v>67</v>
      </c>
      <c r="O5" s="38" t="s">
        <v>67</v>
      </c>
      <c r="P5" s="38" t="s">
        <v>68</v>
      </c>
      <c r="Q5" s="38" t="s">
        <v>67</v>
      </c>
      <c r="R5" s="38" t="s">
        <v>67</v>
      </c>
      <c r="S5" s="38" t="s">
        <v>68</v>
      </c>
      <c r="T5" s="38" t="s">
        <v>67</v>
      </c>
      <c r="U5" s="38" t="s">
        <v>67</v>
      </c>
      <c r="V5" s="38" t="s">
        <v>67</v>
      </c>
      <c r="W5" s="38" t="s">
        <v>67</v>
      </c>
      <c r="X5" s="38" t="s">
        <v>67</v>
      </c>
      <c r="Y5" s="38" t="s">
        <v>68</v>
      </c>
      <c r="Z5" s="38" t="s">
        <v>67</v>
      </c>
      <c r="AA5" s="38" t="s">
        <v>68</v>
      </c>
      <c r="AB5" s="38" t="s">
        <v>68</v>
      </c>
      <c r="AC5" s="38" t="s">
        <v>68</v>
      </c>
      <c r="AD5" s="38" t="s">
        <v>68</v>
      </c>
      <c r="AE5" s="38" t="s">
        <v>68</v>
      </c>
      <c r="AF5" s="39">
        <v>12</v>
      </c>
      <c r="AG5" s="40">
        <v>0.54545454545454541</v>
      </c>
      <c r="AH5" s="39">
        <v>10</v>
      </c>
      <c r="AI5" s="41">
        <v>0.45454545454545453</v>
      </c>
      <c r="AJ5" s="37"/>
      <c r="AK5" s="42" t="s">
        <v>168</v>
      </c>
      <c r="AL5" s="34" t="s">
        <v>68</v>
      </c>
      <c r="AM5" s="37" t="s">
        <v>67</v>
      </c>
      <c r="AN5" s="34" t="s">
        <v>68</v>
      </c>
      <c r="AO5" s="37" t="s">
        <v>67</v>
      </c>
      <c r="AP5" s="37" t="s">
        <v>67</v>
      </c>
      <c r="AQ5" s="43" t="s">
        <v>68</v>
      </c>
      <c r="AR5" s="37" t="s">
        <v>67</v>
      </c>
      <c r="AS5" s="37" t="s">
        <v>67</v>
      </c>
      <c r="AT5" s="37" t="s">
        <v>67</v>
      </c>
      <c r="AU5" s="37" t="s">
        <v>68</v>
      </c>
      <c r="AV5" s="42" t="s">
        <v>68</v>
      </c>
      <c r="AW5" s="37" t="s">
        <v>67</v>
      </c>
      <c r="AX5" s="37" t="s">
        <v>67</v>
      </c>
      <c r="AY5" s="37" t="s">
        <v>67</v>
      </c>
    </row>
    <row r="6" spans="1:51" ht="57" thickBot="1" x14ac:dyDescent="0.25">
      <c r="A6" s="34">
        <v>10</v>
      </c>
      <c r="B6" s="34" t="s">
        <v>82</v>
      </c>
      <c r="C6" s="35" t="s">
        <v>85</v>
      </c>
      <c r="D6" s="34">
        <v>1024477100</v>
      </c>
      <c r="E6" s="34" t="s">
        <v>70</v>
      </c>
      <c r="F6" s="34" t="s">
        <v>75</v>
      </c>
      <c r="G6" s="36">
        <v>42713</v>
      </c>
      <c r="H6" s="37" t="s">
        <v>66</v>
      </c>
      <c r="I6" s="37"/>
      <c r="J6" s="37" t="s">
        <v>68</v>
      </c>
      <c r="K6" s="37" t="s">
        <v>68</v>
      </c>
      <c r="L6" s="37" t="s">
        <v>68</v>
      </c>
      <c r="M6" s="37" t="s">
        <v>68</v>
      </c>
      <c r="N6" s="37" t="s">
        <v>68</v>
      </c>
      <c r="O6" s="34" t="s">
        <v>67</v>
      </c>
      <c r="P6" s="37" t="s">
        <v>68</v>
      </c>
      <c r="Q6" s="37" t="s">
        <v>67</v>
      </c>
      <c r="R6" s="37" t="s">
        <v>67</v>
      </c>
      <c r="S6" s="37" t="s">
        <v>67</v>
      </c>
      <c r="T6" s="37" t="s">
        <v>68</v>
      </c>
      <c r="U6" s="37" t="s">
        <v>68</v>
      </c>
      <c r="V6" s="37" t="s">
        <v>68</v>
      </c>
      <c r="W6" s="37" t="s">
        <v>67</v>
      </c>
      <c r="X6" s="37" t="s">
        <v>68</v>
      </c>
      <c r="Y6" s="37" t="s">
        <v>68</v>
      </c>
      <c r="Z6" s="37" t="s">
        <v>67</v>
      </c>
      <c r="AA6" s="37" t="s">
        <v>68</v>
      </c>
      <c r="AB6" s="37" t="s">
        <v>68</v>
      </c>
      <c r="AC6" s="37" t="s">
        <v>68</v>
      </c>
      <c r="AD6" s="37" t="s">
        <v>68</v>
      </c>
      <c r="AE6" s="37" t="s">
        <v>68</v>
      </c>
      <c r="AF6" s="39">
        <v>6</v>
      </c>
      <c r="AG6" s="40">
        <v>0.27272727272727271</v>
      </c>
      <c r="AH6" s="39">
        <v>16</v>
      </c>
      <c r="AI6" s="41">
        <v>0.72727272727272729</v>
      </c>
      <c r="AJ6" s="37"/>
      <c r="AK6" s="42" t="s">
        <v>169</v>
      </c>
      <c r="AL6" s="34" t="s">
        <v>68</v>
      </c>
      <c r="AM6" s="37" t="s">
        <v>67</v>
      </c>
      <c r="AN6" s="34" t="s">
        <v>68</v>
      </c>
      <c r="AO6" s="37" t="s">
        <v>67</v>
      </c>
      <c r="AP6" s="37" t="s">
        <v>67</v>
      </c>
      <c r="AQ6" s="43" t="s">
        <v>68</v>
      </c>
      <c r="AR6" s="37" t="s">
        <v>67</v>
      </c>
      <c r="AS6" s="37" t="s">
        <v>67</v>
      </c>
      <c r="AT6" s="37" t="s">
        <v>67</v>
      </c>
      <c r="AU6" s="37" t="s">
        <v>67</v>
      </c>
      <c r="AV6" s="37" t="s">
        <v>67</v>
      </c>
      <c r="AW6" s="37" t="s">
        <v>67</v>
      </c>
      <c r="AX6" s="37" t="s">
        <v>67</v>
      </c>
      <c r="AY6" s="37" t="s">
        <v>67</v>
      </c>
    </row>
    <row r="7" spans="1:51" ht="57" thickBot="1" x14ac:dyDescent="0.25">
      <c r="A7" s="34">
        <v>11</v>
      </c>
      <c r="B7" s="34" t="s">
        <v>82</v>
      </c>
      <c r="C7" s="35" t="s">
        <v>86</v>
      </c>
      <c r="D7" s="44">
        <v>52852966</v>
      </c>
      <c r="E7" s="34" t="s">
        <v>70</v>
      </c>
      <c r="F7" s="34" t="s">
        <v>71</v>
      </c>
      <c r="G7" s="45" t="s">
        <v>170</v>
      </c>
      <c r="H7" s="37" t="s">
        <v>66</v>
      </c>
      <c r="J7" s="39" t="s">
        <v>68</v>
      </c>
      <c r="K7" s="39" t="s">
        <v>68</v>
      </c>
      <c r="L7" s="39" t="s">
        <v>68</v>
      </c>
      <c r="M7" s="39" t="s">
        <v>68</v>
      </c>
      <c r="N7" s="38" t="s">
        <v>67</v>
      </c>
      <c r="O7" s="38" t="s">
        <v>67</v>
      </c>
      <c r="P7" s="39" t="s">
        <v>68</v>
      </c>
      <c r="Q7" s="38" t="s">
        <v>67</v>
      </c>
      <c r="R7" s="39" t="s">
        <v>68</v>
      </c>
      <c r="S7" s="39" t="s">
        <v>68</v>
      </c>
      <c r="T7" s="38" t="s">
        <v>67</v>
      </c>
      <c r="U7" s="37" t="s">
        <v>68</v>
      </c>
      <c r="V7" s="37" t="s">
        <v>68</v>
      </c>
      <c r="W7" s="38" t="s">
        <v>67</v>
      </c>
      <c r="X7" s="39" t="s">
        <v>68</v>
      </c>
      <c r="Y7" s="39" t="s">
        <v>68</v>
      </c>
      <c r="Z7" s="37" t="s">
        <v>67</v>
      </c>
      <c r="AA7" s="39" t="s">
        <v>68</v>
      </c>
      <c r="AB7" s="39" t="s">
        <v>68</v>
      </c>
      <c r="AC7" s="39" t="s">
        <v>68</v>
      </c>
      <c r="AD7" s="39" t="s">
        <v>68</v>
      </c>
      <c r="AE7" s="39" t="s">
        <v>68</v>
      </c>
      <c r="AF7" s="39">
        <v>6</v>
      </c>
      <c r="AG7" s="40">
        <v>0.27272727272727271</v>
      </c>
      <c r="AH7" s="39">
        <v>16</v>
      </c>
      <c r="AI7" s="41">
        <v>0.72727272727272729</v>
      </c>
      <c r="AJ7" s="37"/>
      <c r="AK7" s="42" t="s">
        <v>169</v>
      </c>
      <c r="AL7" s="34" t="s">
        <v>68</v>
      </c>
      <c r="AM7" s="37" t="s">
        <v>67</v>
      </c>
      <c r="AN7" s="34" t="s">
        <v>68</v>
      </c>
      <c r="AO7" s="37" t="s">
        <v>67</v>
      </c>
      <c r="AP7" s="37" t="s">
        <v>67</v>
      </c>
      <c r="AQ7" s="43" t="s">
        <v>68</v>
      </c>
      <c r="AR7" s="37" t="s">
        <v>67</v>
      </c>
      <c r="AS7" s="37" t="s">
        <v>67</v>
      </c>
      <c r="AT7" s="37" t="s">
        <v>67</v>
      </c>
      <c r="AU7" s="37" t="s">
        <v>67</v>
      </c>
      <c r="AV7" s="37" t="s">
        <v>67</v>
      </c>
      <c r="AW7" s="37" t="s">
        <v>67</v>
      </c>
      <c r="AX7" s="37" t="s">
        <v>67</v>
      </c>
      <c r="AY7" s="37" t="s">
        <v>67</v>
      </c>
    </row>
    <row r="8" spans="1:51" ht="57" thickBot="1" x14ac:dyDescent="0.25">
      <c r="A8" s="34">
        <v>12</v>
      </c>
      <c r="B8" s="34" t="s">
        <v>82</v>
      </c>
      <c r="C8" s="35" t="s">
        <v>87</v>
      </c>
      <c r="D8" s="34" t="s">
        <v>171</v>
      </c>
      <c r="E8" s="34" t="s">
        <v>84</v>
      </c>
      <c r="F8" s="34" t="s">
        <v>80</v>
      </c>
      <c r="G8" s="46">
        <v>42709</v>
      </c>
      <c r="H8" s="37" t="s">
        <v>66</v>
      </c>
      <c r="I8" s="37"/>
      <c r="J8" s="37" t="s">
        <v>68</v>
      </c>
      <c r="K8" s="37" t="s">
        <v>68</v>
      </c>
      <c r="L8" s="37" t="s">
        <v>67</v>
      </c>
      <c r="M8" s="37" t="s">
        <v>68</v>
      </c>
      <c r="N8" s="37" t="s">
        <v>68</v>
      </c>
      <c r="O8" s="34" t="s">
        <v>67</v>
      </c>
      <c r="P8" s="37" t="s">
        <v>68</v>
      </c>
      <c r="Q8" s="37" t="s">
        <v>68</v>
      </c>
      <c r="R8" s="37" t="s">
        <v>67</v>
      </c>
      <c r="S8" s="37" t="s">
        <v>67</v>
      </c>
      <c r="T8" s="38" t="s">
        <v>67</v>
      </c>
      <c r="U8" s="37" t="s">
        <v>68</v>
      </c>
      <c r="V8" s="37" t="s">
        <v>68</v>
      </c>
      <c r="W8" s="37" t="s">
        <v>68</v>
      </c>
      <c r="X8" s="37" t="s">
        <v>68</v>
      </c>
      <c r="Y8" s="39" t="s">
        <v>68</v>
      </c>
      <c r="Z8" s="37" t="s">
        <v>67</v>
      </c>
      <c r="AA8" s="39" t="s">
        <v>68</v>
      </c>
      <c r="AB8" s="39" t="s">
        <v>68</v>
      </c>
      <c r="AC8" s="39" t="s">
        <v>68</v>
      </c>
      <c r="AD8" s="39" t="s">
        <v>68</v>
      </c>
      <c r="AE8" s="37" t="s">
        <v>68</v>
      </c>
      <c r="AF8" s="39">
        <v>6</v>
      </c>
      <c r="AG8" s="40">
        <v>0.27272727272727271</v>
      </c>
      <c r="AH8" s="39">
        <v>16</v>
      </c>
      <c r="AI8" s="41">
        <v>0.72727272727272729</v>
      </c>
      <c r="AJ8" s="37"/>
      <c r="AK8" s="42" t="s">
        <v>169</v>
      </c>
      <c r="AL8" s="34" t="s">
        <v>68</v>
      </c>
      <c r="AM8" s="37" t="s">
        <v>67</v>
      </c>
      <c r="AN8" s="34" t="s">
        <v>68</v>
      </c>
      <c r="AO8" s="37" t="s">
        <v>67</v>
      </c>
      <c r="AP8" s="37" t="s">
        <v>67</v>
      </c>
      <c r="AQ8" s="43" t="s">
        <v>68</v>
      </c>
      <c r="AR8" s="37" t="s">
        <v>67</v>
      </c>
      <c r="AS8" s="37" t="s">
        <v>67</v>
      </c>
      <c r="AT8" s="37" t="s">
        <v>67</v>
      </c>
      <c r="AU8" s="37" t="s">
        <v>67</v>
      </c>
      <c r="AV8" s="37" t="s">
        <v>67</v>
      </c>
      <c r="AW8" s="37" t="s">
        <v>67</v>
      </c>
      <c r="AX8" s="37" t="s">
        <v>67</v>
      </c>
      <c r="AY8" s="37" t="s">
        <v>67</v>
      </c>
    </row>
    <row r="9" spans="1:51" ht="57" thickBot="1" x14ac:dyDescent="0.25">
      <c r="A9" s="34">
        <v>13</v>
      </c>
      <c r="B9" s="34" t="s">
        <v>88</v>
      </c>
      <c r="C9" s="35" t="s">
        <v>89</v>
      </c>
      <c r="D9" s="34">
        <v>53140533</v>
      </c>
      <c r="E9" s="34" t="s">
        <v>84</v>
      </c>
      <c r="F9" s="34" t="s">
        <v>75</v>
      </c>
      <c r="G9" s="36">
        <v>42737</v>
      </c>
      <c r="H9" s="37" t="s">
        <v>66</v>
      </c>
      <c r="I9" s="37"/>
      <c r="J9" s="37" t="s">
        <v>68</v>
      </c>
      <c r="K9" s="37" t="s">
        <v>68</v>
      </c>
      <c r="L9" s="37" t="s">
        <v>68</v>
      </c>
      <c r="M9" s="37" t="s">
        <v>68</v>
      </c>
      <c r="N9" s="37" t="s">
        <v>68</v>
      </c>
      <c r="O9" s="34" t="s">
        <v>67</v>
      </c>
      <c r="P9" s="37" t="s">
        <v>68</v>
      </c>
      <c r="Q9" s="37" t="s">
        <v>68</v>
      </c>
      <c r="R9" s="37" t="s">
        <v>67</v>
      </c>
      <c r="S9" s="37" t="s">
        <v>67</v>
      </c>
      <c r="T9" s="38" t="s">
        <v>67</v>
      </c>
      <c r="U9" s="37" t="s">
        <v>68</v>
      </c>
      <c r="V9" s="37" t="s">
        <v>68</v>
      </c>
      <c r="W9" s="37" t="s">
        <v>68</v>
      </c>
      <c r="X9" s="37" t="s">
        <v>68</v>
      </c>
      <c r="Y9" s="39" t="s">
        <v>68</v>
      </c>
      <c r="Z9" s="37" t="s">
        <v>67</v>
      </c>
      <c r="AA9" s="39" t="s">
        <v>68</v>
      </c>
      <c r="AB9" s="39" t="s">
        <v>68</v>
      </c>
      <c r="AC9" s="39" t="s">
        <v>68</v>
      </c>
      <c r="AD9" s="39" t="s">
        <v>68</v>
      </c>
      <c r="AE9" s="37" t="s">
        <v>67</v>
      </c>
      <c r="AF9" s="39">
        <v>6</v>
      </c>
      <c r="AG9" s="40">
        <v>0.27272727272727271</v>
      </c>
      <c r="AH9" s="39">
        <v>16</v>
      </c>
      <c r="AI9" s="41">
        <v>0.72727272727272729</v>
      </c>
      <c r="AJ9" s="37"/>
      <c r="AK9" s="42" t="s">
        <v>169</v>
      </c>
      <c r="AL9" s="34" t="s">
        <v>68</v>
      </c>
      <c r="AM9" s="37" t="s">
        <v>67</v>
      </c>
      <c r="AN9" s="34" t="s">
        <v>68</v>
      </c>
      <c r="AO9" s="37" t="s">
        <v>67</v>
      </c>
      <c r="AP9" s="37" t="s">
        <v>67</v>
      </c>
      <c r="AQ9" s="43" t="s">
        <v>68</v>
      </c>
      <c r="AR9" s="37" t="s">
        <v>67</v>
      </c>
      <c r="AS9" s="37" t="s">
        <v>67</v>
      </c>
      <c r="AT9" s="37" t="s">
        <v>67</v>
      </c>
      <c r="AU9" s="37" t="s">
        <v>67</v>
      </c>
      <c r="AV9" s="37" t="s">
        <v>67</v>
      </c>
      <c r="AW9" s="37" t="s">
        <v>67</v>
      </c>
      <c r="AX9" s="37" t="s">
        <v>67</v>
      </c>
      <c r="AY9" s="37" t="s">
        <v>67</v>
      </c>
    </row>
    <row r="10" spans="1:51" ht="57" thickBot="1" x14ac:dyDescent="0.25">
      <c r="A10" s="34">
        <v>15</v>
      </c>
      <c r="B10" s="34" t="s">
        <v>88</v>
      </c>
      <c r="C10" s="35" t="s">
        <v>91</v>
      </c>
      <c r="D10" s="34">
        <v>52445297</v>
      </c>
      <c r="E10" s="34" t="s">
        <v>70</v>
      </c>
      <c r="F10" s="34" t="s">
        <v>73</v>
      </c>
      <c r="G10" s="34"/>
      <c r="H10" s="37" t="s">
        <v>66</v>
      </c>
      <c r="I10" s="37"/>
      <c r="J10" s="37" t="s">
        <v>68</v>
      </c>
      <c r="K10" s="37" t="s">
        <v>68</v>
      </c>
      <c r="L10" s="37" t="s">
        <v>67</v>
      </c>
      <c r="M10" s="37" t="s">
        <v>68</v>
      </c>
      <c r="N10" s="37" t="s">
        <v>68</v>
      </c>
      <c r="O10" s="34" t="s">
        <v>67</v>
      </c>
      <c r="P10" s="37" t="s">
        <v>68</v>
      </c>
      <c r="Q10" s="37" t="s">
        <v>68</v>
      </c>
      <c r="R10" s="37" t="s">
        <v>67</v>
      </c>
      <c r="S10" s="37" t="s">
        <v>67</v>
      </c>
      <c r="T10" s="38" t="s">
        <v>67</v>
      </c>
      <c r="U10" s="37" t="s">
        <v>68</v>
      </c>
      <c r="V10" s="37" t="s">
        <v>68</v>
      </c>
      <c r="W10" s="37" t="s">
        <v>67</v>
      </c>
      <c r="X10" s="37" t="s">
        <v>68</v>
      </c>
      <c r="Y10" s="39" t="s">
        <v>68</v>
      </c>
      <c r="Z10" s="37" t="s">
        <v>67</v>
      </c>
      <c r="AA10" s="39" t="s">
        <v>68</v>
      </c>
      <c r="AB10" s="39" t="s">
        <v>68</v>
      </c>
      <c r="AC10" s="39" t="s">
        <v>68</v>
      </c>
      <c r="AD10" s="39" t="s">
        <v>68</v>
      </c>
      <c r="AE10" s="37" t="s">
        <v>67</v>
      </c>
      <c r="AF10" s="39">
        <v>8</v>
      </c>
      <c r="AG10" s="40">
        <v>0.36363636363636365</v>
      </c>
      <c r="AH10" s="39">
        <v>14</v>
      </c>
      <c r="AI10" s="41">
        <v>0.63636363636363635</v>
      </c>
      <c r="AJ10" s="37"/>
      <c r="AK10" s="42" t="s">
        <v>169</v>
      </c>
      <c r="AL10" s="34" t="s">
        <v>68</v>
      </c>
      <c r="AM10" s="37" t="s">
        <v>67</v>
      </c>
      <c r="AN10" s="34" t="s">
        <v>68</v>
      </c>
      <c r="AO10" s="37" t="s">
        <v>67</v>
      </c>
      <c r="AP10" s="37" t="s">
        <v>67</v>
      </c>
      <c r="AQ10" s="43" t="s">
        <v>68</v>
      </c>
      <c r="AR10" s="37" t="s">
        <v>67</v>
      </c>
      <c r="AS10" s="37" t="s">
        <v>67</v>
      </c>
      <c r="AT10" s="37" t="s">
        <v>67</v>
      </c>
      <c r="AU10" s="37" t="s">
        <v>67</v>
      </c>
      <c r="AV10" s="37" t="s">
        <v>67</v>
      </c>
      <c r="AW10" s="37" t="s">
        <v>67</v>
      </c>
      <c r="AX10" s="37" t="s">
        <v>67</v>
      </c>
      <c r="AY10" s="37" t="s">
        <v>67</v>
      </c>
    </row>
    <row r="11" spans="1:51" ht="57" thickBot="1" x14ac:dyDescent="0.25">
      <c r="A11" s="34">
        <v>16</v>
      </c>
      <c r="B11" s="34" t="s">
        <v>88</v>
      </c>
      <c r="C11" s="35" t="s">
        <v>92</v>
      </c>
      <c r="D11" s="34">
        <v>1018429562</v>
      </c>
      <c r="E11" s="34" t="s">
        <v>70</v>
      </c>
      <c r="F11" s="34" t="s">
        <v>71</v>
      </c>
      <c r="G11" s="36">
        <v>42709</v>
      </c>
      <c r="H11" s="37" t="s">
        <v>66</v>
      </c>
      <c r="I11" s="37"/>
      <c r="J11" s="37" t="s">
        <v>68</v>
      </c>
      <c r="K11" s="37" t="s">
        <v>68</v>
      </c>
      <c r="L11" s="37" t="s">
        <v>68</v>
      </c>
      <c r="M11" s="37" t="s">
        <v>67</v>
      </c>
      <c r="N11" s="37" t="s">
        <v>68</v>
      </c>
      <c r="O11" s="34" t="s">
        <v>67</v>
      </c>
      <c r="P11" s="37" t="s">
        <v>68</v>
      </c>
      <c r="Q11" s="37" t="s">
        <v>68</v>
      </c>
      <c r="R11" s="37" t="s">
        <v>68</v>
      </c>
      <c r="S11" s="37" t="s">
        <v>67</v>
      </c>
      <c r="T11" s="38" t="s">
        <v>67</v>
      </c>
      <c r="U11" s="37" t="s">
        <v>68</v>
      </c>
      <c r="V11" s="37" t="s">
        <v>68</v>
      </c>
      <c r="W11" s="37" t="s">
        <v>68</v>
      </c>
      <c r="X11" s="37" t="s">
        <v>68</v>
      </c>
      <c r="Y11" s="39" t="s">
        <v>68</v>
      </c>
      <c r="Z11" s="37" t="s">
        <v>67</v>
      </c>
      <c r="AA11" s="39" t="s">
        <v>68</v>
      </c>
      <c r="AB11" s="39" t="s">
        <v>68</v>
      </c>
      <c r="AC11" s="39" t="s">
        <v>68</v>
      </c>
      <c r="AD11" s="39" t="s">
        <v>68</v>
      </c>
      <c r="AE11" s="37" t="s">
        <v>67</v>
      </c>
      <c r="AF11" s="39">
        <v>6</v>
      </c>
      <c r="AG11" s="40">
        <v>0.27272727272727271</v>
      </c>
      <c r="AH11" s="39">
        <v>16</v>
      </c>
      <c r="AI11" s="41">
        <v>0.72727272727272729</v>
      </c>
      <c r="AJ11" s="37"/>
      <c r="AK11" s="42" t="s">
        <v>169</v>
      </c>
      <c r="AL11" s="34" t="s">
        <v>68</v>
      </c>
      <c r="AM11" s="37" t="s">
        <v>67</v>
      </c>
      <c r="AN11" s="34" t="s">
        <v>68</v>
      </c>
      <c r="AO11" s="37" t="s">
        <v>67</v>
      </c>
      <c r="AP11" s="37" t="s">
        <v>67</v>
      </c>
      <c r="AQ11" s="43" t="s">
        <v>68</v>
      </c>
      <c r="AR11" s="37" t="s">
        <v>67</v>
      </c>
      <c r="AS11" s="37" t="s">
        <v>67</v>
      </c>
      <c r="AT11" s="37" t="s">
        <v>67</v>
      </c>
      <c r="AU11" s="37" t="s">
        <v>68</v>
      </c>
      <c r="AV11" s="37" t="s">
        <v>67</v>
      </c>
      <c r="AW11" s="37" t="s">
        <v>67</v>
      </c>
      <c r="AX11" s="37" t="s">
        <v>67</v>
      </c>
      <c r="AY11" s="37" t="s">
        <v>67</v>
      </c>
    </row>
    <row r="12" spans="1:51" ht="57" thickBot="1" x14ac:dyDescent="0.25">
      <c r="A12" s="34">
        <v>21</v>
      </c>
      <c r="B12" s="34" t="s">
        <v>98</v>
      </c>
      <c r="C12" s="35" t="s">
        <v>99</v>
      </c>
      <c r="D12" s="34">
        <v>39724052</v>
      </c>
      <c r="E12" s="34" t="s">
        <v>84</v>
      </c>
      <c r="F12" s="34" t="s">
        <v>100</v>
      </c>
      <c r="G12" s="36">
        <v>42716</v>
      </c>
      <c r="H12" s="37" t="s">
        <v>66</v>
      </c>
      <c r="I12" s="37"/>
      <c r="J12" s="37" t="s">
        <v>68</v>
      </c>
      <c r="K12" s="37" t="s">
        <v>68</v>
      </c>
      <c r="L12" s="37" t="s">
        <v>68</v>
      </c>
      <c r="M12" s="37" t="s">
        <v>68</v>
      </c>
      <c r="N12" s="37" t="s">
        <v>68</v>
      </c>
      <c r="O12" s="34" t="s">
        <v>67</v>
      </c>
      <c r="P12" s="37" t="s">
        <v>68</v>
      </c>
      <c r="Q12" s="37" t="s">
        <v>68</v>
      </c>
      <c r="R12" s="37" t="s">
        <v>68</v>
      </c>
      <c r="S12" s="37" t="s">
        <v>67</v>
      </c>
      <c r="T12" s="38" t="s">
        <v>67</v>
      </c>
      <c r="U12" s="37" t="s">
        <v>68</v>
      </c>
      <c r="V12" s="37" t="s">
        <v>68</v>
      </c>
      <c r="W12" s="37" t="s">
        <v>68</v>
      </c>
      <c r="X12" s="37" t="s">
        <v>68</v>
      </c>
      <c r="Y12" s="39" t="s">
        <v>68</v>
      </c>
      <c r="Z12" s="37" t="s">
        <v>67</v>
      </c>
      <c r="AA12" s="39" t="s">
        <v>68</v>
      </c>
      <c r="AB12" s="39" t="s">
        <v>68</v>
      </c>
      <c r="AC12" s="39" t="s">
        <v>68</v>
      </c>
      <c r="AD12" s="39" t="s">
        <v>68</v>
      </c>
      <c r="AE12" s="37" t="s">
        <v>68</v>
      </c>
      <c r="AF12" s="39">
        <v>4</v>
      </c>
      <c r="AG12" s="40">
        <v>0.18181818181818182</v>
      </c>
      <c r="AH12" s="39">
        <v>18</v>
      </c>
      <c r="AI12" s="41">
        <v>0.81818181818181823</v>
      </c>
      <c r="AJ12" s="37"/>
      <c r="AK12" s="42" t="s">
        <v>169</v>
      </c>
      <c r="AL12" s="34" t="s">
        <v>68</v>
      </c>
      <c r="AM12" s="37" t="s">
        <v>67</v>
      </c>
      <c r="AN12" s="34" t="s">
        <v>68</v>
      </c>
      <c r="AO12" s="37" t="s">
        <v>67</v>
      </c>
      <c r="AP12" s="37" t="s">
        <v>67</v>
      </c>
      <c r="AQ12" s="43" t="s">
        <v>68</v>
      </c>
      <c r="AR12" s="37" t="s">
        <v>67</v>
      </c>
      <c r="AS12" s="37" t="s">
        <v>67</v>
      </c>
      <c r="AT12" s="37" t="s">
        <v>67</v>
      </c>
      <c r="AU12" s="37" t="s">
        <v>67</v>
      </c>
      <c r="AV12" s="37" t="s">
        <v>67</v>
      </c>
      <c r="AW12" s="37" t="s">
        <v>67</v>
      </c>
      <c r="AX12" s="37" t="s">
        <v>67</v>
      </c>
      <c r="AY12" s="37" t="s">
        <v>67</v>
      </c>
    </row>
    <row r="13" spans="1:51" ht="57" thickBot="1" x14ac:dyDescent="0.25">
      <c r="A13" s="34">
        <v>22</v>
      </c>
      <c r="B13" s="34" t="s">
        <v>98</v>
      </c>
      <c r="C13" s="35" t="s">
        <v>101</v>
      </c>
      <c r="D13" s="34">
        <v>51708593</v>
      </c>
      <c r="E13" s="34" t="s">
        <v>70</v>
      </c>
      <c r="F13" s="34" t="s">
        <v>73</v>
      </c>
      <c r="G13" s="36">
        <v>42892</v>
      </c>
      <c r="H13" s="37" t="s">
        <v>66</v>
      </c>
      <c r="I13" s="37"/>
      <c r="J13" s="37" t="s">
        <v>68</v>
      </c>
      <c r="K13" s="37" t="s">
        <v>68</v>
      </c>
      <c r="L13" s="37" t="s">
        <v>68</v>
      </c>
      <c r="M13" s="37" t="s">
        <v>68</v>
      </c>
      <c r="N13" s="37" t="s">
        <v>68</v>
      </c>
      <c r="O13" s="34" t="s">
        <v>67</v>
      </c>
      <c r="P13" s="37" t="s">
        <v>68</v>
      </c>
      <c r="Q13" s="37" t="s">
        <v>68</v>
      </c>
      <c r="R13" s="37" t="s">
        <v>68</v>
      </c>
      <c r="S13" s="37" t="s">
        <v>67</v>
      </c>
      <c r="T13" s="38" t="s">
        <v>67</v>
      </c>
      <c r="U13" s="37" t="s">
        <v>68</v>
      </c>
      <c r="V13" s="37" t="s">
        <v>68</v>
      </c>
      <c r="W13" s="37" t="s">
        <v>68</v>
      </c>
      <c r="X13" s="37" t="s">
        <v>68</v>
      </c>
      <c r="Y13" s="39" t="s">
        <v>68</v>
      </c>
      <c r="Z13" s="37" t="s">
        <v>67</v>
      </c>
      <c r="AA13" s="39" t="s">
        <v>68</v>
      </c>
      <c r="AB13" s="39" t="s">
        <v>68</v>
      </c>
      <c r="AC13" s="39" t="s">
        <v>68</v>
      </c>
      <c r="AD13" s="39" t="s">
        <v>68</v>
      </c>
      <c r="AE13" s="37" t="s">
        <v>68</v>
      </c>
      <c r="AF13" s="39">
        <v>4</v>
      </c>
      <c r="AG13" s="40">
        <v>0.18181818181818182</v>
      </c>
      <c r="AH13" s="39">
        <v>18</v>
      </c>
      <c r="AI13" s="41">
        <v>0.81818181818181823</v>
      </c>
      <c r="AJ13" s="37"/>
      <c r="AK13" s="42" t="s">
        <v>169</v>
      </c>
      <c r="AL13" s="34" t="s">
        <v>68</v>
      </c>
      <c r="AM13" s="37" t="s">
        <v>67</v>
      </c>
      <c r="AN13" s="34" t="s">
        <v>68</v>
      </c>
      <c r="AO13" s="37" t="s">
        <v>67</v>
      </c>
      <c r="AP13" s="37" t="s">
        <v>67</v>
      </c>
      <c r="AQ13" s="43" t="s">
        <v>68</v>
      </c>
      <c r="AR13" s="37" t="s">
        <v>67</v>
      </c>
      <c r="AS13" s="37" t="s">
        <v>67</v>
      </c>
      <c r="AT13" s="37" t="s">
        <v>67</v>
      </c>
      <c r="AU13" s="37" t="s">
        <v>67</v>
      </c>
      <c r="AV13" s="37" t="s">
        <v>67</v>
      </c>
      <c r="AW13" s="37" t="s">
        <v>67</v>
      </c>
      <c r="AX13" s="37" t="s">
        <v>67</v>
      </c>
      <c r="AY13" s="37" t="s">
        <v>67</v>
      </c>
    </row>
    <row r="14" spans="1:51" ht="57" thickBot="1" x14ac:dyDescent="0.25">
      <c r="A14" s="34">
        <v>23</v>
      </c>
      <c r="B14" s="34" t="s">
        <v>98</v>
      </c>
      <c r="C14" s="35" t="s">
        <v>102</v>
      </c>
      <c r="D14" s="44">
        <v>52762655</v>
      </c>
      <c r="E14" s="34" t="s">
        <v>70</v>
      </c>
      <c r="F14" s="34" t="s">
        <v>71</v>
      </c>
      <c r="G14" s="36" t="s">
        <v>172</v>
      </c>
      <c r="H14" s="37" t="s">
        <v>66</v>
      </c>
      <c r="I14" s="37"/>
      <c r="J14" s="37" t="s">
        <v>68</v>
      </c>
      <c r="K14" s="37" t="s">
        <v>68</v>
      </c>
      <c r="L14" s="37" t="s">
        <v>67</v>
      </c>
      <c r="M14" s="37" t="s">
        <v>67</v>
      </c>
      <c r="N14" s="37" t="s">
        <v>68</v>
      </c>
      <c r="O14" s="34" t="s">
        <v>67</v>
      </c>
      <c r="P14" s="37" t="s">
        <v>68</v>
      </c>
      <c r="Q14" s="37" t="s">
        <v>68</v>
      </c>
      <c r="R14" s="37" t="s">
        <v>68</v>
      </c>
      <c r="S14" s="37" t="s">
        <v>67</v>
      </c>
      <c r="T14" s="38" t="s">
        <v>67</v>
      </c>
      <c r="U14" s="37" t="s">
        <v>68</v>
      </c>
      <c r="V14" s="37" t="s">
        <v>68</v>
      </c>
      <c r="W14" s="37" t="s">
        <v>67</v>
      </c>
      <c r="X14" s="37" t="s">
        <v>68</v>
      </c>
      <c r="Y14" s="39" t="s">
        <v>68</v>
      </c>
      <c r="Z14" s="37" t="s">
        <v>67</v>
      </c>
      <c r="AA14" s="39" t="s">
        <v>68</v>
      </c>
      <c r="AB14" s="39" t="s">
        <v>68</v>
      </c>
      <c r="AC14" s="39" t="s">
        <v>68</v>
      </c>
      <c r="AD14" s="39" t="s">
        <v>68</v>
      </c>
      <c r="AE14" s="37" t="s">
        <v>67</v>
      </c>
      <c r="AF14" s="39">
        <v>8</v>
      </c>
      <c r="AG14" s="40">
        <v>0.36363636363636365</v>
      </c>
      <c r="AH14" s="39">
        <v>14</v>
      </c>
      <c r="AI14" s="41">
        <v>0.63636363636363635</v>
      </c>
      <c r="AJ14" s="37"/>
      <c r="AK14" s="42" t="s">
        <v>169</v>
      </c>
      <c r="AL14" s="34" t="s">
        <v>68</v>
      </c>
      <c r="AM14" s="37" t="s">
        <v>67</v>
      </c>
      <c r="AN14" s="34" t="s">
        <v>68</v>
      </c>
      <c r="AO14" s="37" t="s">
        <v>67</v>
      </c>
      <c r="AP14" s="37" t="s">
        <v>67</v>
      </c>
      <c r="AQ14" s="43" t="s">
        <v>68</v>
      </c>
      <c r="AR14" s="37" t="s">
        <v>67</v>
      </c>
      <c r="AS14" s="37" t="s">
        <v>67</v>
      </c>
      <c r="AT14" s="37" t="s">
        <v>67</v>
      </c>
      <c r="AU14" s="37" t="s">
        <v>67</v>
      </c>
      <c r="AV14" s="37" t="s">
        <v>67</v>
      </c>
      <c r="AW14" s="37" t="s">
        <v>67</v>
      </c>
      <c r="AX14" s="37" t="s">
        <v>67</v>
      </c>
      <c r="AY14" s="37" t="s">
        <v>67</v>
      </c>
    </row>
    <row r="15" spans="1:51" ht="57" thickBot="1" x14ac:dyDescent="0.25">
      <c r="A15" s="34">
        <v>33</v>
      </c>
      <c r="B15" s="34" t="s">
        <v>114</v>
      </c>
      <c r="C15" s="35" t="s">
        <v>115</v>
      </c>
      <c r="D15" s="34">
        <v>20989791</v>
      </c>
      <c r="E15" s="34" t="s">
        <v>70</v>
      </c>
      <c r="F15" s="34" t="s">
        <v>71</v>
      </c>
      <c r="G15" s="36">
        <v>42709</v>
      </c>
      <c r="H15" s="37" t="s">
        <v>66</v>
      </c>
      <c r="I15" s="37"/>
      <c r="J15" s="37" t="s">
        <v>68</v>
      </c>
      <c r="K15" s="37" t="s">
        <v>68</v>
      </c>
      <c r="L15" s="37" t="s">
        <v>68</v>
      </c>
      <c r="M15" s="37" t="s">
        <v>68</v>
      </c>
      <c r="N15" s="37" t="s">
        <v>68</v>
      </c>
      <c r="O15" s="34" t="s">
        <v>67</v>
      </c>
      <c r="P15" s="37" t="s">
        <v>68</v>
      </c>
      <c r="Q15" s="37" t="s">
        <v>68</v>
      </c>
      <c r="R15" s="37" t="s">
        <v>68</v>
      </c>
      <c r="S15" s="37" t="s">
        <v>67</v>
      </c>
      <c r="T15" s="38" t="s">
        <v>67</v>
      </c>
      <c r="U15" s="37" t="s">
        <v>68</v>
      </c>
      <c r="V15" s="37" t="s">
        <v>68</v>
      </c>
      <c r="W15" s="37" t="s">
        <v>68</v>
      </c>
      <c r="X15" s="37" t="s">
        <v>68</v>
      </c>
      <c r="Y15" s="39" t="s">
        <v>68</v>
      </c>
      <c r="Z15" s="37" t="s">
        <v>67</v>
      </c>
      <c r="AA15" s="39" t="s">
        <v>68</v>
      </c>
      <c r="AB15" s="39" t="s">
        <v>68</v>
      </c>
      <c r="AC15" s="39" t="s">
        <v>68</v>
      </c>
      <c r="AD15" s="39" t="s">
        <v>68</v>
      </c>
      <c r="AE15" s="37" t="s">
        <v>68</v>
      </c>
      <c r="AF15" s="39">
        <v>4</v>
      </c>
      <c r="AG15" s="40">
        <v>0.18181818181818182</v>
      </c>
      <c r="AH15" s="39">
        <v>18</v>
      </c>
      <c r="AI15" s="41">
        <v>0.81818181818181823</v>
      </c>
      <c r="AJ15" s="37"/>
      <c r="AK15" s="42" t="s">
        <v>169</v>
      </c>
      <c r="AL15" s="34" t="s">
        <v>68</v>
      </c>
      <c r="AM15" s="37" t="s">
        <v>67</v>
      </c>
      <c r="AN15" s="34" t="s">
        <v>68</v>
      </c>
      <c r="AO15" s="37" t="s">
        <v>67</v>
      </c>
      <c r="AP15" s="37" t="s">
        <v>67</v>
      </c>
      <c r="AQ15" s="43" t="s">
        <v>68</v>
      </c>
      <c r="AR15" s="37" t="s">
        <v>67</v>
      </c>
      <c r="AS15" s="37" t="s">
        <v>67</v>
      </c>
      <c r="AT15" s="37" t="s">
        <v>67</v>
      </c>
      <c r="AU15" s="37" t="s">
        <v>68</v>
      </c>
      <c r="AV15" s="37" t="s">
        <v>67</v>
      </c>
      <c r="AW15" s="37" t="s">
        <v>67</v>
      </c>
      <c r="AX15" s="37" t="s">
        <v>67</v>
      </c>
      <c r="AY15" s="37" t="s">
        <v>67</v>
      </c>
    </row>
    <row r="16" spans="1:51" ht="57" thickBot="1" x14ac:dyDescent="0.25">
      <c r="A16" s="34">
        <v>35</v>
      </c>
      <c r="B16" s="34" t="s">
        <v>114</v>
      </c>
      <c r="C16" s="35" t="s">
        <v>117</v>
      </c>
      <c r="D16" s="44">
        <v>45527019</v>
      </c>
      <c r="E16" s="34" t="s">
        <v>70</v>
      </c>
      <c r="F16" s="34" t="s">
        <v>75</v>
      </c>
      <c r="G16" s="36">
        <v>42713</v>
      </c>
      <c r="H16" s="37" t="s">
        <v>66</v>
      </c>
      <c r="I16" s="37"/>
      <c r="J16" s="37" t="s">
        <v>68</v>
      </c>
      <c r="K16" s="37" t="s">
        <v>68</v>
      </c>
      <c r="L16" s="37" t="s">
        <v>68</v>
      </c>
      <c r="M16" s="37" t="s">
        <v>67</v>
      </c>
      <c r="N16" s="37" t="s">
        <v>68</v>
      </c>
      <c r="O16" s="34" t="s">
        <v>67</v>
      </c>
      <c r="P16" s="37" t="s">
        <v>68</v>
      </c>
      <c r="Q16" s="37" t="s">
        <v>68</v>
      </c>
      <c r="R16" s="37" t="s">
        <v>67</v>
      </c>
      <c r="S16" s="37" t="s">
        <v>67</v>
      </c>
      <c r="T16" s="38" t="s">
        <v>67</v>
      </c>
      <c r="U16" s="37" t="s">
        <v>68</v>
      </c>
      <c r="V16" s="37" t="s">
        <v>68</v>
      </c>
      <c r="W16" s="37" t="s">
        <v>67</v>
      </c>
      <c r="X16" s="37" t="s">
        <v>68</v>
      </c>
      <c r="Y16" s="39" t="s">
        <v>68</v>
      </c>
      <c r="Z16" s="37" t="s">
        <v>67</v>
      </c>
      <c r="AA16" s="39" t="s">
        <v>68</v>
      </c>
      <c r="AB16" s="39" t="s">
        <v>68</v>
      </c>
      <c r="AC16" s="39" t="s">
        <v>68</v>
      </c>
      <c r="AD16" s="39" t="s">
        <v>68</v>
      </c>
      <c r="AE16" s="37" t="s">
        <v>68</v>
      </c>
      <c r="AF16" s="39">
        <v>7</v>
      </c>
      <c r="AG16" s="40">
        <v>0.31818181818181818</v>
      </c>
      <c r="AH16" s="39">
        <v>15</v>
      </c>
      <c r="AI16" s="41">
        <v>0.68181818181818177</v>
      </c>
      <c r="AJ16" s="37"/>
      <c r="AK16" s="42" t="s">
        <v>169</v>
      </c>
      <c r="AL16" s="34" t="s">
        <v>68</v>
      </c>
      <c r="AM16" s="37" t="s">
        <v>67</v>
      </c>
      <c r="AN16" s="34" t="s">
        <v>68</v>
      </c>
      <c r="AO16" s="37" t="s">
        <v>67</v>
      </c>
      <c r="AP16" s="37" t="s">
        <v>67</v>
      </c>
      <c r="AQ16" s="43" t="s">
        <v>68</v>
      </c>
      <c r="AR16" s="37" t="s">
        <v>67</v>
      </c>
      <c r="AS16" s="37" t="s">
        <v>67</v>
      </c>
      <c r="AT16" s="37" t="s">
        <v>67</v>
      </c>
      <c r="AU16" s="37" t="s">
        <v>67</v>
      </c>
      <c r="AV16" s="37" t="s">
        <v>67</v>
      </c>
      <c r="AW16" s="37" t="s">
        <v>67</v>
      </c>
      <c r="AX16" s="37" t="s">
        <v>67</v>
      </c>
      <c r="AY16" s="37" t="s">
        <v>67</v>
      </c>
    </row>
    <row r="17" spans="1:51" ht="57" thickBot="1" x14ac:dyDescent="0.25">
      <c r="A17" s="34">
        <v>36</v>
      </c>
      <c r="B17" s="34" t="s">
        <v>114</v>
      </c>
      <c r="C17" s="35" t="s">
        <v>118</v>
      </c>
      <c r="D17" s="34">
        <v>1013579471</v>
      </c>
      <c r="E17" s="34" t="s">
        <v>70</v>
      </c>
      <c r="F17" s="34" t="s">
        <v>73</v>
      </c>
      <c r="G17" s="36">
        <v>42872</v>
      </c>
      <c r="H17" s="37" t="s">
        <v>66</v>
      </c>
      <c r="I17" s="37"/>
      <c r="J17" s="37" t="s">
        <v>68</v>
      </c>
      <c r="K17" s="37" t="s">
        <v>68</v>
      </c>
      <c r="L17" s="37" t="s">
        <v>67</v>
      </c>
      <c r="M17" s="37" t="s">
        <v>68</v>
      </c>
      <c r="N17" s="37" t="s">
        <v>68</v>
      </c>
      <c r="O17" s="34" t="s">
        <v>67</v>
      </c>
      <c r="P17" s="37" t="s">
        <v>68</v>
      </c>
      <c r="Q17" s="37" t="s">
        <v>68</v>
      </c>
      <c r="R17" s="37" t="s">
        <v>67</v>
      </c>
      <c r="S17" s="37" t="s">
        <v>67</v>
      </c>
      <c r="T17" s="38" t="s">
        <v>67</v>
      </c>
      <c r="U17" s="37" t="s">
        <v>68</v>
      </c>
      <c r="V17" s="37" t="s">
        <v>68</v>
      </c>
      <c r="W17" s="37" t="s">
        <v>67</v>
      </c>
      <c r="X17" s="37" t="s">
        <v>68</v>
      </c>
      <c r="Y17" s="39" t="s">
        <v>68</v>
      </c>
      <c r="Z17" s="37" t="s">
        <v>67</v>
      </c>
      <c r="AA17" s="39" t="s">
        <v>68</v>
      </c>
      <c r="AB17" s="39" t="s">
        <v>68</v>
      </c>
      <c r="AC17" s="39" t="s">
        <v>68</v>
      </c>
      <c r="AD17" s="39" t="s">
        <v>68</v>
      </c>
      <c r="AE17" s="37" t="s">
        <v>67</v>
      </c>
      <c r="AF17" s="39">
        <v>8</v>
      </c>
      <c r="AG17" s="40">
        <v>0.36363636363636365</v>
      </c>
      <c r="AH17" s="39">
        <v>14</v>
      </c>
      <c r="AI17" s="41">
        <v>0.63636363636363635</v>
      </c>
      <c r="AJ17" s="37"/>
      <c r="AK17" s="42" t="s">
        <v>169</v>
      </c>
      <c r="AL17" s="34" t="s">
        <v>68</v>
      </c>
      <c r="AM17" s="37" t="s">
        <v>67</v>
      </c>
      <c r="AN17" s="34" t="s">
        <v>68</v>
      </c>
      <c r="AO17" s="37" t="s">
        <v>67</v>
      </c>
      <c r="AP17" s="37" t="s">
        <v>67</v>
      </c>
      <c r="AQ17" s="43" t="s">
        <v>68</v>
      </c>
      <c r="AR17" s="37" t="s">
        <v>67</v>
      </c>
      <c r="AS17" s="37" t="s">
        <v>67</v>
      </c>
      <c r="AT17" s="37" t="s">
        <v>67</v>
      </c>
      <c r="AU17" s="37" t="s">
        <v>67</v>
      </c>
      <c r="AV17" s="37" t="s">
        <v>67</v>
      </c>
      <c r="AW17" s="37" t="s">
        <v>67</v>
      </c>
      <c r="AX17" s="37" t="s">
        <v>67</v>
      </c>
      <c r="AY17" s="37" t="s">
        <v>67</v>
      </c>
    </row>
    <row r="18" spans="1:51" ht="57" thickBot="1" x14ac:dyDescent="0.25">
      <c r="A18" s="34">
        <v>38</v>
      </c>
      <c r="B18" s="34" t="s">
        <v>119</v>
      </c>
      <c r="C18" s="35" t="s">
        <v>120</v>
      </c>
      <c r="D18" s="34">
        <v>43837282</v>
      </c>
      <c r="E18" s="34" t="s">
        <v>70</v>
      </c>
      <c r="F18" s="34" t="s">
        <v>80</v>
      </c>
      <c r="G18" s="36">
        <v>42737</v>
      </c>
      <c r="H18" s="37" t="s">
        <v>66</v>
      </c>
      <c r="I18" s="37"/>
      <c r="J18" s="37" t="s">
        <v>68</v>
      </c>
      <c r="K18" s="37" t="s">
        <v>68</v>
      </c>
      <c r="L18" s="37" t="s">
        <v>67</v>
      </c>
      <c r="M18" s="37" t="s">
        <v>67</v>
      </c>
      <c r="N18" s="37" t="s">
        <v>68</v>
      </c>
      <c r="O18" s="34" t="s">
        <v>67</v>
      </c>
      <c r="P18" s="37" t="s">
        <v>68</v>
      </c>
      <c r="Q18" s="37" t="s">
        <v>68</v>
      </c>
      <c r="R18" s="37" t="s">
        <v>67</v>
      </c>
      <c r="S18" s="37" t="s">
        <v>67</v>
      </c>
      <c r="T18" s="38" t="s">
        <v>67</v>
      </c>
      <c r="U18" s="37" t="s">
        <v>68</v>
      </c>
      <c r="V18" s="37" t="s">
        <v>68</v>
      </c>
      <c r="W18" s="37" t="s">
        <v>67</v>
      </c>
      <c r="X18" s="37" t="s">
        <v>68</v>
      </c>
      <c r="Y18" s="39" t="s">
        <v>68</v>
      </c>
      <c r="Z18" s="37" t="s">
        <v>67</v>
      </c>
      <c r="AA18" s="39" t="s">
        <v>68</v>
      </c>
      <c r="AB18" s="39" t="s">
        <v>68</v>
      </c>
      <c r="AC18" s="39" t="s">
        <v>68</v>
      </c>
      <c r="AD18" s="39" t="s">
        <v>68</v>
      </c>
      <c r="AE18" s="37" t="s">
        <v>67</v>
      </c>
      <c r="AF18" s="39">
        <v>9</v>
      </c>
      <c r="AG18" s="40">
        <v>0.40909090909090912</v>
      </c>
      <c r="AH18" s="39">
        <v>13</v>
      </c>
      <c r="AI18" s="41">
        <v>0.59090909090909094</v>
      </c>
      <c r="AJ18" s="37"/>
      <c r="AK18" s="42" t="s">
        <v>169</v>
      </c>
      <c r="AL18" s="34" t="s">
        <v>68</v>
      </c>
      <c r="AM18" s="37" t="s">
        <v>67</v>
      </c>
      <c r="AN18" s="34" t="s">
        <v>68</v>
      </c>
      <c r="AO18" s="37" t="s">
        <v>67</v>
      </c>
      <c r="AP18" s="37" t="s">
        <v>67</v>
      </c>
      <c r="AQ18" s="43" t="s">
        <v>68</v>
      </c>
      <c r="AR18" s="37" t="s">
        <v>67</v>
      </c>
      <c r="AS18" s="37" t="s">
        <v>67</v>
      </c>
      <c r="AT18" s="37" t="s">
        <v>67</v>
      </c>
      <c r="AU18" s="37" t="s">
        <v>67</v>
      </c>
      <c r="AV18" s="37" t="s">
        <v>67</v>
      </c>
      <c r="AW18" s="37" t="s">
        <v>67</v>
      </c>
      <c r="AX18" s="37" t="s">
        <v>67</v>
      </c>
      <c r="AY18" s="37" t="s">
        <v>67</v>
      </c>
    </row>
    <row r="19" spans="1:51" ht="57" thickBot="1" x14ac:dyDescent="0.25">
      <c r="A19" s="34">
        <v>39</v>
      </c>
      <c r="B19" s="34" t="s">
        <v>119</v>
      </c>
      <c r="C19" s="35" t="s">
        <v>121</v>
      </c>
      <c r="D19" s="34">
        <v>35330801</v>
      </c>
      <c r="E19" s="34" t="s">
        <v>70</v>
      </c>
      <c r="F19" s="34" t="s">
        <v>73</v>
      </c>
      <c r="G19" s="36">
        <v>42871</v>
      </c>
      <c r="H19" s="37" t="s">
        <v>66</v>
      </c>
      <c r="I19" s="37"/>
      <c r="J19" s="37" t="s">
        <v>68</v>
      </c>
      <c r="K19" s="37" t="s">
        <v>68</v>
      </c>
      <c r="L19" s="37" t="s">
        <v>67</v>
      </c>
      <c r="M19" s="37" t="s">
        <v>67</v>
      </c>
      <c r="N19" s="37" t="s">
        <v>68</v>
      </c>
      <c r="O19" s="34" t="s">
        <v>67</v>
      </c>
      <c r="P19" s="37" t="s">
        <v>68</v>
      </c>
      <c r="Q19" s="37" t="s">
        <v>68</v>
      </c>
      <c r="R19" s="37" t="s">
        <v>67</v>
      </c>
      <c r="S19" s="37" t="s">
        <v>67</v>
      </c>
      <c r="T19" s="38" t="s">
        <v>67</v>
      </c>
      <c r="U19" s="37" t="s">
        <v>68</v>
      </c>
      <c r="V19" s="37" t="s">
        <v>68</v>
      </c>
      <c r="W19" s="37" t="s">
        <v>67</v>
      </c>
      <c r="X19" s="37" t="s">
        <v>68</v>
      </c>
      <c r="Y19" s="39" t="s">
        <v>68</v>
      </c>
      <c r="Z19" s="37" t="s">
        <v>67</v>
      </c>
      <c r="AA19" s="39" t="s">
        <v>68</v>
      </c>
      <c r="AB19" s="39" t="s">
        <v>68</v>
      </c>
      <c r="AC19" s="39" t="s">
        <v>68</v>
      </c>
      <c r="AD19" s="39" t="s">
        <v>68</v>
      </c>
      <c r="AE19" s="37" t="s">
        <v>67</v>
      </c>
      <c r="AF19" s="39">
        <v>9</v>
      </c>
      <c r="AG19" s="40">
        <v>0.40909090909090912</v>
      </c>
      <c r="AH19" s="39">
        <v>13</v>
      </c>
      <c r="AI19" s="41">
        <v>0.59090909090909094</v>
      </c>
      <c r="AJ19" s="37"/>
      <c r="AK19" s="42" t="s">
        <v>169</v>
      </c>
      <c r="AL19" s="34" t="s">
        <v>68</v>
      </c>
      <c r="AM19" s="37" t="s">
        <v>67</v>
      </c>
      <c r="AN19" s="34" t="s">
        <v>68</v>
      </c>
      <c r="AO19" s="37" t="s">
        <v>67</v>
      </c>
      <c r="AP19" s="37" t="s">
        <v>67</v>
      </c>
      <c r="AQ19" s="43" t="s">
        <v>68</v>
      </c>
      <c r="AR19" s="37" t="s">
        <v>67</v>
      </c>
      <c r="AS19" s="37" t="s">
        <v>67</v>
      </c>
      <c r="AT19" s="37" t="s">
        <v>67</v>
      </c>
      <c r="AU19" s="37" t="s">
        <v>67</v>
      </c>
      <c r="AV19" s="37" t="s">
        <v>67</v>
      </c>
      <c r="AW19" s="37" t="s">
        <v>67</v>
      </c>
      <c r="AX19" s="37" t="s">
        <v>67</v>
      </c>
      <c r="AY19" s="37" t="s">
        <v>67</v>
      </c>
    </row>
    <row r="20" spans="1:51" ht="57" thickBot="1" x14ac:dyDescent="0.25">
      <c r="A20" s="34">
        <v>40</v>
      </c>
      <c r="B20" s="34" t="s">
        <v>119</v>
      </c>
      <c r="C20" s="35" t="s">
        <v>173</v>
      </c>
      <c r="D20" s="34">
        <v>52832564</v>
      </c>
      <c r="E20" s="34" t="s">
        <v>70</v>
      </c>
      <c r="F20" s="34" t="s">
        <v>75</v>
      </c>
      <c r="G20" s="36">
        <v>42720</v>
      </c>
      <c r="H20" s="37" t="s">
        <v>66</v>
      </c>
      <c r="I20" s="37"/>
      <c r="J20" s="37" t="s">
        <v>68</v>
      </c>
      <c r="K20" s="37" t="s">
        <v>68</v>
      </c>
      <c r="L20" s="37" t="s">
        <v>68</v>
      </c>
      <c r="M20" s="37" t="s">
        <v>68</v>
      </c>
      <c r="N20" s="37" t="s">
        <v>68</v>
      </c>
      <c r="O20" s="34" t="s">
        <v>67</v>
      </c>
      <c r="P20" s="37" t="s">
        <v>68</v>
      </c>
      <c r="Q20" s="37" t="s">
        <v>68</v>
      </c>
      <c r="R20" s="37" t="s">
        <v>67</v>
      </c>
      <c r="S20" s="37" t="s">
        <v>67</v>
      </c>
      <c r="T20" s="38" t="s">
        <v>67</v>
      </c>
      <c r="U20" s="37" t="s">
        <v>68</v>
      </c>
      <c r="V20" s="37" t="s">
        <v>68</v>
      </c>
      <c r="W20" s="37" t="s">
        <v>68</v>
      </c>
      <c r="X20" s="37" t="s">
        <v>68</v>
      </c>
      <c r="Y20" s="39" t="s">
        <v>68</v>
      </c>
      <c r="Z20" s="37" t="s">
        <v>67</v>
      </c>
      <c r="AA20" s="39" t="s">
        <v>68</v>
      </c>
      <c r="AB20" s="39" t="s">
        <v>68</v>
      </c>
      <c r="AC20" s="39" t="s">
        <v>68</v>
      </c>
      <c r="AD20" s="39" t="s">
        <v>68</v>
      </c>
      <c r="AE20" s="37" t="s">
        <v>68</v>
      </c>
      <c r="AF20" s="39">
        <v>5</v>
      </c>
      <c r="AG20" s="40">
        <v>0.22727272727272727</v>
      </c>
      <c r="AH20" s="39">
        <v>17</v>
      </c>
      <c r="AI20" s="41">
        <v>0.77272727272727271</v>
      </c>
      <c r="AJ20" s="37"/>
      <c r="AK20" s="42" t="s">
        <v>169</v>
      </c>
      <c r="AL20" s="34" t="s">
        <v>68</v>
      </c>
      <c r="AM20" s="37" t="s">
        <v>67</v>
      </c>
      <c r="AN20" s="34" t="s">
        <v>68</v>
      </c>
      <c r="AO20" s="37" t="s">
        <v>67</v>
      </c>
      <c r="AP20" s="37" t="s">
        <v>67</v>
      </c>
      <c r="AQ20" s="43" t="s">
        <v>68</v>
      </c>
      <c r="AR20" s="37" t="s">
        <v>67</v>
      </c>
      <c r="AS20" s="37" t="s">
        <v>67</v>
      </c>
      <c r="AT20" s="37" t="s">
        <v>67</v>
      </c>
      <c r="AU20" s="37" t="s">
        <v>67</v>
      </c>
      <c r="AV20" s="37" t="s">
        <v>67</v>
      </c>
      <c r="AW20" s="37" t="s">
        <v>67</v>
      </c>
      <c r="AX20" s="37" t="s">
        <v>67</v>
      </c>
      <c r="AY20" s="37" t="s">
        <v>67</v>
      </c>
    </row>
    <row r="21" spans="1:51" ht="57" thickBot="1" x14ac:dyDescent="0.25">
      <c r="A21" s="34">
        <v>41</v>
      </c>
      <c r="B21" s="34" t="s">
        <v>119</v>
      </c>
      <c r="C21" s="35" t="s">
        <v>122</v>
      </c>
      <c r="D21" s="34">
        <v>52966052</v>
      </c>
      <c r="E21" s="34" t="s">
        <v>70</v>
      </c>
      <c r="F21" s="34" t="s">
        <v>71</v>
      </c>
      <c r="G21" s="36">
        <v>42709</v>
      </c>
      <c r="H21" s="37" t="s">
        <v>66</v>
      </c>
      <c r="I21" s="37"/>
      <c r="J21" s="37" t="s">
        <v>68</v>
      </c>
      <c r="K21" s="37" t="s">
        <v>68</v>
      </c>
      <c r="L21" s="37" t="s">
        <v>68</v>
      </c>
      <c r="M21" s="37" t="s">
        <v>67</v>
      </c>
      <c r="N21" s="37" t="s">
        <v>68</v>
      </c>
      <c r="O21" s="34" t="s">
        <v>67</v>
      </c>
      <c r="P21" s="37" t="s">
        <v>68</v>
      </c>
      <c r="Q21" s="37" t="s">
        <v>68</v>
      </c>
      <c r="R21" s="37" t="s">
        <v>68</v>
      </c>
      <c r="S21" s="37" t="s">
        <v>67</v>
      </c>
      <c r="T21" s="38" t="s">
        <v>67</v>
      </c>
      <c r="U21" s="37" t="s">
        <v>68</v>
      </c>
      <c r="V21" s="37" t="s">
        <v>68</v>
      </c>
      <c r="W21" s="37" t="s">
        <v>67</v>
      </c>
      <c r="X21" s="37" t="s">
        <v>68</v>
      </c>
      <c r="Y21" s="39" t="s">
        <v>68</v>
      </c>
      <c r="Z21" s="37" t="s">
        <v>67</v>
      </c>
      <c r="AA21" s="39" t="s">
        <v>68</v>
      </c>
      <c r="AB21" s="39" t="s">
        <v>68</v>
      </c>
      <c r="AC21" s="39" t="s">
        <v>68</v>
      </c>
      <c r="AD21" s="39" t="s">
        <v>68</v>
      </c>
      <c r="AE21" s="37" t="s">
        <v>68</v>
      </c>
      <c r="AF21" s="39">
        <v>6</v>
      </c>
      <c r="AG21" s="40">
        <v>0.27272727272727271</v>
      </c>
      <c r="AH21" s="39">
        <v>16</v>
      </c>
      <c r="AI21" s="41">
        <v>0.72727272727272729</v>
      </c>
      <c r="AJ21" s="37"/>
      <c r="AK21" s="42" t="s">
        <v>169</v>
      </c>
      <c r="AL21" s="34" t="s">
        <v>68</v>
      </c>
      <c r="AM21" s="37" t="s">
        <v>67</v>
      </c>
      <c r="AN21" s="34" t="s">
        <v>68</v>
      </c>
      <c r="AO21" s="37" t="s">
        <v>67</v>
      </c>
      <c r="AP21" s="37" t="s">
        <v>67</v>
      </c>
      <c r="AQ21" s="43" t="s">
        <v>68</v>
      </c>
      <c r="AR21" s="37" t="s">
        <v>67</v>
      </c>
      <c r="AS21" s="37" t="s">
        <v>67</v>
      </c>
      <c r="AT21" s="37" t="s">
        <v>67</v>
      </c>
      <c r="AU21" s="37" t="s">
        <v>68</v>
      </c>
      <c r="AV21" s="37" t="s">
        <v>67</v>
      </c>
      <c r="AW21" s="37" t="s">
        <v>67</v>
      </c>
      <c r="AX21" s="37" t="s">
        <v>67</v>
      </c>
      <c r="AY21" s="37" t="s">
        <v>67</v>
      </c>
    </row>
    <row r="22" spans="1:51" ht="57" thickBot="1" x14ac:dyDescent="0.25">
      <c r="A22" s="34">
        <v>46</v>
      </c>
      <c r="B22" s="34" t="s">
        <v>128</v>
      </c>
      <c r="C22" s="35" t="s">
        <v>129</v>
      </c>
      <c r="D22" s="34">
        <v>51612435</v>
      </c>
      <c r="E22" s="34" t="s">
        <v>70</v>
      </c>
      <c r="F22" s="34" t="s">
        <v>73</v>
      </c>
      <c r="G22" s="36">
        <v>42871</v>
      </c>
      <c r="H22" s="37" t="s">
        <v>66</v>
      </c>
      <c r="I22" s="37"/>
      <c r="J22" s="37" t="s">
        <v>68</v>
      </c>
      <c r="K22" s="37" t="s">
        <v>68</v>
      </c>
      <c r="L22" s="37" t="s">
        <v>67</v>
      </c>
      <c r="M22" s="37" t="s">
        <v>67</v>
      </c>
      <c r="N22" s="37" t="s">
        <v>68</v>
      </c>
      <c r="O22" s="34" t="s">
        <v>67</v>
      </c>
      <c r="P22" s="37" t="s">
        <v>68</v>
      </c>
      <c r="Q22" s="37" t="s">
        <v>68</v>
      </c>
      <c r="R22" s="37" t="s">
        <v>67</v>
      </c>
      <c r="S22" s="37" t="s">
        <v>67</v>
      </c>
      <c r="T22" s="38" t="s">
        <v>67</v>
      </c>
      <c r="U22" s="37" t="s">
        <v>68</v>
      </c>
      <c r="V22" s="37" t="s">
        <v>68</v>
      </c>
      <c r="W22" s="37" t="s">
        <v>67</v>
      </c>
      <c r="X22" s="37" t="s">
        <v>68</v>
      </c>
      <c r="Y22" s="39" t="s">
        <v>68</v>
      </c>
      <c r="Z22" s="37" t="s">
        <v>67</v>
      </c>
      <c r="AA22" s="39" t="s">
        <v>68</v>
      </c>
      <c r="AB22" s="39" t="s">
        <v>68</v>
      </c>
      <c r="AC22" s="39" t="s">
        <v>68</v>
      </c>
      <c r="AD22" s="39" t="s">
        <v>68</v>
      </c>
      <c r="AE22" s="37" t="s">
        <v>67</v>
      </c>
      <c r="AF22" s="39">
        <v>9</v>
      </c>
      <c r="AG22" s="40">
        <v>0.40909090909090912</v>
      </c>
      <c r="AH22" s="39">
        <v>13</v>
      </c>
      <c r="AI22" s="41">
        <v>0.59090909090909094</v>
      </c>
      <c r="AJ22" s="37"/>
      <c r="AK22" s="42" t="s">
        <v>169</v>
      </c>
      <c r="AL22" s="34" t="s">
        <v>68</v>
      </c>
      <c r="AM22" s="37" t="s">
        <v>67</v>
      </c>
      <c r="AN22" s="34" t="s">
        <v>68</v>
      </c>
      <c r="AO22" s="37" t="s">
        <v>67</v>
      </c>
      <c r="AP22" s="37" t="s">
        <v>67</v>
      </c>
      <c r="AQ22" s="43" t="s">
        <v>68</v>
      </c>
      <c r="AR22" s="37" t="s">
        <v>67</v>
      </c>
      <c r="AS22" s="37" t="s">
        <v>67</v>
      </c>
      <c r="AT22" s="37" t="s">
        <v>67</v>
      </c>
      <c r="AU22" s="37" t="s">
        <v>67</v>
      </c>
      <c r="AV22" s="37" t="s">
        <v>67</v>
      </c>
      <c r="AW22" s="37" t="s">
        <v>67</v>
      </c>
      <c r="AX22" s="37" t="s">
        <v>67</v>
      </c>
      <c r="AY22" s="37" t="s">
        <v>67</v>
      </c>
    </row>
    <row r="23" spans="1:51" ht="57" thickBot="1" x14ac:dyDescent="0.25">
      <c r="A23" s="34">
        <v>47</v>
      </c>
      <c r="B23" s="34" t="s">
        <v>128</v>
      </c>
      <c r="C23" s="35" t="s">
        <v>130</v>
      </c>
      <c r="D23" s="34">
        <v>1026254031</v>
      </c>
      <c r="E23" s="34" t="s">
        <v>70</v>
      </c>
      <c r="F23" s="34" t="s">
        <v>80</v>
      </c>
      <c r="G23" s="36">
        <v>42716</v>
      </c>
      <c r="H23" s="37" t="s">
        <v>66</v>
      </c>
      <c r="I23" s="37"/>
      <c r="J23" s="37" t="s">
        <v>68</v>
      </c>
      <c r="K23" s="37" t="s">
        <v>68</v>
      </c>
      <c r="L23" s="37" t="s">
        <v>68</v>
      </c>
      <c r="M23" s="37" t="s">
        <v>68</v>
      </c>
      <c r="N23" s="37" t="s">
        <v>68</v>
      </c>
      <c r="O23" s="34" t="s">
        <v>67</v>
      </c>
      <c r="P23" s="37" t="s">
        <v>68</v>
      </c>
      <c r="Q23" s="37" t="s">
        <v>68</v>
      </c>
      <c r="R23" s="37" t="s">
        <v>68</v>
      </c>
      <c r="S23" s="37" t="s">
        <v>67</v>
      </c>
      <c r="T23" s="38" t="s">
        <v>67</v>
      </c>
      <c r="U23" s="37" t="s">
        <v>68</v>
      </c>
      <c r="V23" s="37" t="s">
        <v>68</v>
      </c>
      <c r="W23" s="37" t="s">
        <v>68</v>
      </c>
      <c r="X23" s="37" t="s">
        <v>68</v>
      </c>
      <c r="Y23" s="39" t="s">
        <v>68</v>
      </c>
      <c r="Z23" s="37" t="s">
        <v>67</v>
      </c>
      <c r="AA23" s="39" t="s">
        <v>68</v>
      </c>
      <c r="AB23" s="39" t="s">
        <v>68</v>
      </c>
      <c r="AC23" s="39" t="s">
        <v>68</v>
      </c>
      <c r="AD23" s="39" t="s">
        <v>68</v>
      </c>
      <c r="AE23" s="37" t="s">
        <v>68</v>
      </c>
      <c r="AF23" s="39">
        <v>4</v>
      </c>
      <c r="AG23" s="40">
        <v>0.18181818181818182</v>
      </c>
      <c r="AH23" s="39">
        <v>18</v>
      </c>
      <c r="AI23" s="41">
        <v>0.81818181818181823</v>
      </c>
      <c r="AJ23" s="37"/>
      <c r="AK23" s="42" t="s">
        <v>169</v>
      </c>
      <c r="AL23" s="34" t="s">
        <v>68</v>
      </c>
      <c r="AM23" s="37" t="s">
        <v>67</v>
      </c>
      <c r="AN23" s="34" t="s">
        <v>68</v>
      </c>
      <c r="AO23" s="37" t="s">
        <v>67</v>
      </c>
      <c r="AP23" s="37" t="s">
        <v>67</v>
      </c>
      <c r="AQ23" s="43" t="s">
        <v>68</v>
      </c>
      <c r="AR23" s="37" t="s">
        <v>67</v>
      </c>
      <c r="AS23" s="37" t="s">
        <v>67</v>
      </c>
      <c r="AT23" s="37" t="s">
        <v>67</v>
      </c>
      <c r="AU23" s="37" t="s">
        <v>68</v>
      </c>
      <c r="AV23" s="37" t="s">
        <v>67</v>
      </c>
      <c r="AW23" s="37" t="s">
        <v>67</v>
      </c>
      <c r="AX23" s="37" t="s">
        <v>67</v>
      </c>
      <c r="AY23" s="37" t="s">
        <v>67</v>
      </c>
    </row>
    <row r="24" spans="1:51" ht="57" thickBot="1" x14ac:dyDescent="0.25">
      <c r="A24" s="34">
        <v>54</v>
      </c>
      <c r="B24" s="34" t="s">
        <v>139</v>
      </c>
      <c r="C24" s="35" t="s">
        <v>140</v>
      </c>
      <c r="D24" s="34">
        <v>32755152</v>
      </c>
      <c r="E24" s="34" t="s">
        <v>70</v>
      </c>
      <c r="F24" s="34" t="s">
        <v>75</v>
      </c>
      <c r="G24" s="36">
        <v>42713</v>
      </c>
      <c r="H24" s="37" t="s">
        <v>66</v>
      </c>
      <c r="I24" s="37"/>
      <c r="J24" s="37" t="s">
        <v>68</v>
      </c>
      <c r="K24" s="37" t="s">
        <v>68</v>
      </c>
      <c r="L24" s="37" t="s">
        <v>68</v>
      </c>
      <c r="M24" s="37" t="s">
        <v>67</v>
      </c>
      <c r="N24" s="37" t="s">
        <v>68</v>
      </c>
      <c r="O24" s="34" t="s">
        <v>67</v>
      </c>
      <c r="P24" s="37" t="s">
        <v>68</v>
      </c>
      <c r="Q24" s="37" t="s">
        <v>68</v>
      </c>
      <c r="R24" s="37" t="s">
        <v>68</v>
      </c>
      <c r="S24" s="37" t="s">
        <v>67</v>
      </c>
      <c r="T24" s="38" t="s">
        <v>67</v>
      </c>
      <c r="U24" s="37" t="s">
        <v>68</v>
      </c>
      <c r="V24" s="37" t="s">
        <v>68</v>
      </c>
      <c r="W24" s="37" t="s">
        <v>67</v>
      </c>
      <c r="X24" s="37" t="s">
        <v>68</v>
      </c>
      <c r="Y24" s="39" t="s">
        <v>68</v>
      </c>
      <c r="Z24" s="37" t="s">
        <v>67</v>
      </c>
      <c r="AA24" s="39" t="s">
        <v>68</v>
      </c>
      <c r="AB24" s="39" t="s">
        <v>68</v>
      </c>
      <c r="AC24" s="39" t="s">
        <v>68</v>
      </c>
      <c r="AD24" s="39" t="s">
        <v>68</v>
      </c>
      <c r="AE24" s="37" t="s">
        <v>68</v>
      </c>
      <c r="AF24" s="39">
        <v>6</v>
      </c>
      <c r="AG24" s="40">
        <v>0.27272727272727271</v>
      </c>
      <c r="AH24" s="39">
        <v>16</v>
      </c>
      <c r="AI24" s="41">
        <v>0.72727272727272729</v>
      </c>
      <c r="AJ24" s="37"/>
      <c r="AK24" s="42" t="s">
        <v>169</v>
      </c>
      <c r="AL24" s="34" t="s">
        <v>68</v>
      </c>
      <c r="AM24" s="37" t="s">
        <v>67</v>
      </c>
      <c r="AN24" s="34" t="s">
        <v>68</v>
      </c>
      <c r="AO24" s="37" t="s">
        <v>67</v>
      </c>
      <c r="AP24" s="37" t="s">
        <v>67</v>
      </c>
      <c r="AQ24" s="43" t="s">
        <v>68</v>
      </c>
      <c r="AR24" s="37" t="s">
        <v>67</v>
      </c>
      <c r="AS24" s="37" t="s">
        <v>67</v>
      </c>
      <c r="AT24" s="37" t="s">
        <v>67</v>
      </c>
      <c r="AU24" s="37" t="s">
        <v>67</v>
      </c>
      <c r="AV24" s="37" t="s">
        <v>67</v>
      </c>
      <c r="AW24" s="37" t="s">
        <v>67</v>
      </c>
      <c r="AX24" s="37" t="s">
        <v>67</v>
      </c>
      <c r="AY24" s="37" t="s">
        <v>67</v>
      </c>
    </row>
    <row r="25" spans="1:51" ht="57" thickBot="1" x14ac:dyDescent="0.25">
      <c r="A25" s="34">
        <v>55</v>
      </c>
      <c r="B25" s="34" t="s">
        <v>139</v>
      </c>
      <c r="C25" s="35" t="s">
        <v>141</v>
      </c>
      <c r="D25" s="44">
        <v>53070362</v>
      </c>
      <c r="E25" s="34" t="s">
        <v>84</v>
      </c>
      <c r="F25" s="34" t="s">
        <v>80</v>
      </c>
      <c r="G25" s="36">
        <v>42737</v>
      </c>
      <c r="H25" s="37" t="s">
        <v>66</v>
      </c>
      <c r="I25" s="37"/>
      <c r="J25" s="37" t="s">
        <v>68</v>
      </c>
      <c r="K25" s="37" t="s">
        <v>68</v>
      </c>
      <c r="L25" s="37" t="s">
        <v>68</v>
      </c>
      <c r="M25" s="37" t="s">
        <v>68</v>
      </c>
      <c r="N25" s="37" t="s">
        <v>68</v>
      </c>
      <c r="O25" s="34" t="s">
        <v>67</v>
      </c>
      <c r="P25" s="37" t="s">
        <v>68</v>
      </c>
      <c r="Q25" s="37" t="s">
        <v>68</v>
      </c>
      <c r="R25" s="37" t="s">
        <v>67</v>
      </c>
      <c r="S25" s="37" t="s">
        <v>67</v>
      </c>
      <c r="T25" s="38" t="s">
        <v>67</v>
      </c>
      <c r="U25" s="37" t="s">
        <v>68</v>
      </c>
      <c r="V25" s="37" t="s">
        <v>68</v>
      </c>
      <c r="W25" s="37" t="s">
        <v>67</v>
      </c>
      <c r="X25" s="37" t="s">
        <v>68</v>
      </c>
      <c r="Y25" s="39" t="s">
        <v>68</v>
      </c>
      <c r="Z25" s="37" t="s">
        <v>67</v>
      </c>
      <c r="AA25" s="39" t="s">
        <v>68</v>
      </c>
      <c r="AB25" s="39" t="s">
        <v>68</v>
      </c>
      <c r="AC25" s="39" t="s">
        <v>68</v>
      </c>
      <c r="AD25" s="39" t="s">
        <v>68</v>
      </c>
      <c r="AE25" s="37" t="s">
        <v>67</v>
      </c>
      <c r="AF25" s="39">
        <v>7</v>
      </c>
      <c r="AG25" s="40">
        <v>0.31818181818181818</v>
      </c>
      <c r="AH25" s="39">
        <v>15</v>
      </c>
      <c r="AI25" s="41">
        <v>0.68181818181818177</v>
      </c>
      <c r="AJ25" s="37"/>
      <c r="AK25" s="42" t="s">
        <v>169</v>
      </c>
      <c r="AL25" s="34" t="s">
        <v>68</v>
      </c>
      <c r="AM25" s="37" t="s">
        <v>67</v>
      </c>
      <c r="AN25" s="34" t="s">
        <v>68</v>
      </c>
      <c r="AO25" s="37" t="s">
        <v>67</v>
      </c>
      <c r="AP25" s="37" t="s">
        <v>67</v>
      </c>
      <c r="AQ25" s="43" t="s">
        <v>68</v>
      </c>
      <c r="AR25" s="37" t="s">
        <v>67</v>
      </c>
      <c r="AS25" s="37" t="s">
        <v>67</v>
      </c>
      <c r="AT25" s="37" t="s">
        <v>67</v>
      </c>
      <c r="AU25" s="37" t="s">
        <v>67</v>
      </c>
      <c r="AV25" s="37" t="s">
        <v>67</v>
      </c>
      <c r="AW25" s="37" t="s">
        <v>67</v>
      </c>
      <c r="AX25" s="37" t="s">
        <v>67</v>
      </c>
      <c r="AY25" s="37" t="s">
        <v>67</v>
      </c>
    </row>
    <row r="26" spans="1:51" ht="57" thickBot="1" x14ac:dyDescent="0.25">
      <c r="A26" s="34">
        <v>56</v>
      </c>
      <c r="B26" s="34" t="s">
        <v>139</v>
      </c>
      <c r="C26" s="35" t="s">
        <v>142</v>
      </c>
      <c r="D26" s="34">
        <v>79458831</v>
      </c>
      <c r="E26" s="34" t="s">
        <v>70</v>
      </c>
      <c r="F26" s="34" t="s">
        <v>143</v>
      </c>
      <c r="G26" s="36">
        <v>42709</v>
      </c>
      <c r="H26" s="37" t="s">
        <v>66</v>
      </c>
      <c r="I26" s="37"/>
      <c r="J26" s="37" t="s">
        <v>68</v>
      </c>
      <c r="K26" s="37" t="s">
        <v>68</v>
      </c>
      <c r="L26" s="37" t="s">
        <v>68</v>
      </c>
      <c r="M26" s="37" t="s">
        <v>67</v>
      </c>
      <c r="N26" s="37" t="s">
        <v>68</v>
      </c>
      <c r="O26" s="34" t="s">
        <v>67</v>
      </c>
      <c r="P26" s="37" t="s">
        <v>68</v>
      </c>
      <c r="Q26" s="37" t="s">
        <v>68</v>
      </c>
      <c r="R26" s="37" t="s">
        <v>67</v>
      </c>
      <c r="S26" s="37" t="s">
        <v>67</v>
      </c>
      <c r="T26" s="38" t="s">
        <v>67</v>
      </c>
      <c r="U26" s="37" t="s">
        <v>68</v>
      </c>
      <c r="V26" s="37" t="s">
        <v>68</v>
      </c>
      <c r="W26" s="37" t="s">
        <v>67</v>
      </c>
      <c r="X26" s="37" t="s">
        <v>68</v>
      </c>
      <c r="Y26" s="39" t="s">
        <v>68</v>
      </c>
      <c r="Z26" s="37" t="s">
        <v>67</v>
      </c>
      <c r="AA26" s="39" t="s">
        <v>68</v>
      </c>
      <c r="AB26" s="39" t="s">
        <v>68</v>
      </c>
      <c r="AC26" s="39" t="s">
        <v>68</v>
      </c>
      <c r="AD26" s="39" t="s">
        <v>68</v>
      </c>
      <c r="AE26" s="37" t="s">
        <v>67</v>
      </c>
      <c r="AF26" s="39">
        <v>8</v>
      </c>
      <c r="AG26" s="40">
        <v>0.36363636363636365</v>
      </c>
      <c r="AH26" s="39">
        <v>14</v>
      </c>
      <c r="AI26" s="41">
        <v>0.63636363636363635</v>
      </c>
      <c r="AJ26" s="37"/>
      <c r="AK26" s="42" t="s">
        <v>169</v>
      </c>
      <c r="AL26" s="34" t="s">
        <v>68</v>
      </c>
      <c r="AM26" s="37" t="s">
        <v>67</v>
      </c>
      <c r="AN26" s="34" t="s">
        <v>68</v>
      </c>
      <c r="AO26" s="37" t="s">
        <v>67</v>
      </c>
      <c r="AP26" s="37" t="s">
        <v>67</v>
      </c>
      <c r="AQ26" s="43" t="s">
        <v>68</v>
      </c>
      <c r="AR26" s="37" t="s">
        <v>67</v>
      </c>
      <c r="AS26" s="37" t="s">
        <v>67</v>
      </c>
      <c r="AT26" s="37" t="s">
        <v>67</v>
      </c>
      <c r="AU26" s="37" t="s">
        <v>67</v>
      </c>
      <c r="AV26" s="37" t="s">
        <v>67</v>
      </c>
      <c r="AW26" s="37" t="s">
        <v>67</v>
      </c>
      <c r="AX26" s="37" t="s">
        <v>67</v>
      </c>
      <c r="AY26" s="37" t="s">
        <v>67</v>
      </c>
    </row>
    <row r="27" spans="1:51" ht="57" thickBot="1" x14ac:dyDescent="0.25">
      <c r="A27" s="34">
        <v>57</v>
      </c>
      <c r="B27" s="34" t="s">
        <v>139</v>
      </c>
      <c r="C27" s="35" t="s">
        <v>144</v>
      </c>
      <c r="D27" s="34">
        <v>51729816</v>
      </c>
      <c r="E27" s="34" t="s">
        <v>70</v>
      </c>
      <c r="F27" s="34" t="s">
        <v>73</v>
      </c>
      <c r="G27" s="36">
        <v>42888</v>
      </c>
      <c r="H27" s="37" t="s">
        <v>66</v>
      </c>
      <c r="I27" s="37"/>
      <c r="J27" s="37" t="s">
        <v>68</v>
      </c>
      <c r="K27" s="37" t="s">
        <v>68</v>
      </c>
      <c r="L27" s="37" t="s">
        <v>67</v>
      </c>
      <c r="M27" s="37" t="s">
        <v>67</v>
      </c>
      <c r="N27" s="37" t="s">
        <v>68</v>
      </c>
      <c r="O27" s="34" t="s">
        <v>67</v>
      </c>
      <c r="P27" s="37" t="s">
        <v>68</v>
      </c>
      <c r="Q27" s="37" t="s">
        <v>68</v>
      </c>
      <c r="R27" s="37" t="s">
        <v>67</v>
      </c>
      <c r="S27" s="37" t="s">
        <v>67</v>
      </c>
      <c r="T27" s="38" t="s">
        <v>67</v>
      </c>
      <c r="U27" s="37" t="s">
        <v>68</v>
      </c>
      <c r="V27" s="37" t="s">
        <v>68</v>
      </c>
      <c r="W27" s="37" t="s">
        <v>67</v>
      </c>
      <c r="X27" s="37" t="s">
        <v>68</v>
      </c>
      <c r="Y27" s="39" t="s">
        <v>68</v>
      </c>
      <c r="Z27" s="37" t="s">
        <v>67</v>
      </c>
      <c r="AA27" s="39" t="s">
        <v>68</v>
      </c>
      <c r="AB27" s="39" t="s">
        <v>68</v>
      </c>
      <c r="AC27" s="39" t="s">
        <v>68</v>
      </c>
      <c r="AD27" s="39" t="s">
        <v>68</v>
      </c>
      <c r="AE27" s="37" t="s">
        <v>68</v>
      </c>
      <c r="AF27" s="39">
        <v>8</v>
      </c>
      <c r="AG27" s="40">
        <v>0.36363636363636365</v>
      </c>
      <c r="AH27" s="39">
        <v>14</v>
      </c>
      <c r="AI27" s="41">
        <v>0.63636363636363635</v>
      </c>
      <c r="AJ27" s="37"/>
      <c r="AK27" s="42" t="s">
        <v>169</v>
      </c>
      <c r="AL27" s="34" t="s">
        <v>68</v>
      </c>
      <c r="AM27" s="37" t="s">
        <v>67</v>
      </c>
      <c r="AN27" s="34" t="s">
        <v>68</v>
      </c>
      <c r="AO27" s="37" t="s">
        <v>67</v>
      </c>
      <c r="AP27" s="37" t="s">
        <v>67</v>
      </c>
      <c r="AQ27" s="43" t="s">
        <v>68</v>
      </c>
      <c r="AR27" s="37" t="s">
        <v>67</v>
      </c>
      <c r="AS27" s="37" t="s">
        <v>67</v>
      </c>
      <c r="AT27" s="37" t="s">
        <v>67</v>
      </c>
      <c r="AU27" s="37" t="s">
        <v>67</v>
      </c>
      <c r="AV27" s="37" t="s">
        <v>67</v>
      </c>
      <c r="AW27" s="37" t="s">
        <v>67</v>
      </c>
      <c r="AX27" s="37" t="s">
        <v>67</v>
      </c>
      <c r="AY27" s="37" t="s">
        <v>67</v>
      </c>
    </row>
    <row r="28" spans="1:51" ht="57" thickBot="1" x14ac:dyDescent="0.25">
      <c r="A28" s="34">
        <v>66</v>
      </c>
      <c r="B28" s="47" t="s">
        <v>155</v>
      </c>
      <c r="C28" s="35" t="s">
        <v>156</v>
      </c>
      <c r="D28" s="34">
        <v>52028955</v>
      </c>
      <c r="E28" s="34" t="s">
        <v>70</v>
      </c>
      <c r="F28" s="35" t="s">
        <v>73</v>
      </c>
      <c r="G28" s="36">
        <v>42870</v>
      </c>
      <c r="H28" s="37" t="s">
        <v>66</v>
      </c>
      <c r="I28" s="37"/>
      <c r="J28" s="37" t="s">
        <v>68</v>
      </c>
      <c r="K28" s="37" t="s">
        <v>68</v>
      </c>
      <c r="L28" s="37" t="s">
        <v>68</v>
      </c>
      <c r="M28" s="37" t="s">
        <v>68</v>
      </c>
      <c r="N28" s="37" t="s">
        <v>68</v>
      </c>
      <c r="O28" s="34" t="s">
        <v>67</v>
      </c>
      <c r="P28" s="37" t="s">
        <v>68</v>
      </c>
      <c r="Q28" s="37" t="s">
        <v>68</v>
      </c>
      <c r="R28" s="37" t="s">
        <v>68</v>
      </c>
      <c r="S28" s="37" t="s">
        <v>67</v>
      </c>
      <c r="T28" s="38" t="s">
        <v>67</v>
      </c>
      <c r="U28" s="37" t="s">
        <v>68</v>
      </c>
      <c r="V28" s="37" t="s">
        <v>68</v>
      </c>
      <c r="W28" s="37" t="s">
        <v>67</v>
      </c>
      <c r="X28" s="37" t="s">
        <v>68</v>
      </c>
      <c r="Y28" s="39" t="s">
        <v>68</v>
      </c>
      <c r="Z28" s="37" t="s">
        <v>67</v>
      </c>
      <c r="AA28" s="39" t="s">
        <v>68</v>
      </c>
      <c r="AB28" s="39" t="s">
        <v>68</v>
      </c>
      <c r="AC28" s="39" t="s">
        <v>68</v>
      </c>
      <c r="AD28" s="39" t="s">
        <v>68</v>
      </c>
      <c r="AE28" s="37" t="s">
        <v>68</v>
      </c>
      <c r="AF28" s="39">
        <v>5</v>
      </c>
      <c r="AG28" s="40">
        <v>0.22727272727272727</v>
      </c>
      <c r="AH28" s="39">
        <v>17</v>
      </c>
      <c r="AI28" s="41">
        <v>0.77272727272727271</v>
      </c>
      <c r="AJ28" s="37"/>
      <c r="AK28" s="42" t="s">
        <v>169</v>
      </c>
      <c r="AL28" s="34" t="s">
        <v>68</v>
      </c>
      <c r="AM28" s="37" t="s">
        <v>67</v>
      </c>
      <c r="AN28" s="34" t="s">
        <v>68</v>
      </c>
      <c r="AO28" s="37" t="s">
        <v>67</v>
      </c>
      <c r="AP28" s="37" t="s">
        <v>67</v>
      </c>
      <c r="AQ28" s="43" t="s">
        <v>68</v>
      </c>
      <c r="AR28" s="37" t="s">
        <v>67</v>
      </c>
      <c r="AS28" s="37" t="s">
        <v>67</v>
      </c>
      <c r="AT28" s="37" t="s">
        <v>67</v>
      </c>
      <c r="AU28" s="37" t="s">
        <v>68</v>
      </c>
      <c r="AV28" s="37" t="s">
        <v>67</v>
      </c>
      <c r="AW28" s="37" t="s">
        <v>67</v>
      </c>
      <c r="AX28" s="37" t="s">
        <v>67</v>
      </c>
      <c r="AY28" s="37" t="s">
        <v>67</v>
      </c>
    </row>
    <row r="29" spans="1:51" ht="57" thickBot="1" x14ac:dyDescent="0.25">
      <c r="A29" s="34">
        <v>67</v>
      </c>
      <c r="B29" s="47" t="s">
        <v>155</v>
      </c>
      <c r="C29" s="35" t="s">
        <v>174</v>
      </c>
      <c r="D29" s="44">
        <v>92549878</v>
      </c>
      <c r="E29" s="34" t="s">
        <v>70</v>
      </c>
      <c r="F29" s="35" t="s">
        <v>143</v>
      </c>
      <c r="G29" s="46">
        <v>42709</v>
      </c>
      <c r="H29" s="37" t="s">
        <v>66</v>
      </c>
      <c r="I29" s="37"/>
      <c r="J29" s="37" t="s">
        <v>68</v>
      </c>
      <c r="K29" s="37" t="s">
        <v>68</v>
      </c>
      <c r="L29" s="37" t="s">
        <v>68</v>
      </c>
      <c r="M29" s="37" t="s">
        <v>68</v>
      </c>
      <c r="N29" s="37" t="s">
        <v>68</v>
      </c>
      <c r="O29" s="34" t="s">
        <v>67</v>
      </c>
      <c r="P29" s="37" t="s">
        <v>68</v>
      </c>
      <c r="Q29" s="37" t="s">
        <v>68</v>
      </c>
      <c r="R29" s="37" t="s">
        <v>68</v>
      </c>
      <c r="S29" s="37" t="s">
        <v>67</v>
      </c>
      <c r="T29" s="38" t="s">
        <v>67</v>
      </c>
      <c r="U29" s="37" t="s">
        <v>68</v>
      </c>
      <c r="V29" s="37" t="s">
        <v>68</v>
      </c>
      <c r="W29" s="37" t="s">
        <v>68</v>
      </c>
      <c r="X29" s="37" t="s">
        <v>68</v>
      </c>
      <c r="Y29" s="39" t="s">
        <v>68</v>
      </c>
      <c r="Z29" s="37" t="s">
        <v>67</v>
      </c>
      <c r="AA29" s="39" t="s">
        <v>68</v>
      </c>
      <c r="AB29" s="39" t="s">
        <v>68</v>
      </c>
      <c r="AC29" s="39" t="s">
        <v>68</v>
      </c>
      <c r="AD29" s="39" t="s">
        <v>68</v>
      </c>
      <c r="AE29" s="37" t="s">
        <v>67</v>
      </c>
      <c r="AF29" s="39">
        <v>5</v>
      </c>
      <c r="AG29" s="40">
        <v>0.22727272727272727</v>
      </c>
      <c r="AH29" s="39">
        <v>17</v>
      </c>
      <c r="AI29" s="41">
        <v>0.77272727272727271</v>
      </c>
      <c r="AJ29" s="37"/>
      <c r="AK29" s="42" t="s">
        <v>169</v>
      </c>
      <c r="AL29" s="34" t="s">
        <v>68</v>
      </c>
      <c r="AM29" s="37" t="s">
        <v>67</v>
      </c>
      <c r="AN29" s="34" t="s">
        <v>68</v>
      </c>
      <c r="AO29" s="37" t="s">
        <v>67</v>
      </c>
      <c r="AP29" s="37" t="s">
        <v>67</v>
      </c>
      <c r="AQ29" s="43" t="s">
        <v>68</v>
      </c>
      <c r="AR29" s="37" t="s">
        <v>67</v>
      </c>
      <c r="AS29" s="37" t="s">
        <v>67</v>
      </c>
      <c r="AT29" s="37" t="s">
        <v>67</v>
      </c>
      <c r="AU29" s="37" t="s">
        <v>67</v>
      </c>
      <c r="AV29" s="37" t="s">
        <v>67</v>
      </c>
      <c r="AW29" s="37" t="s">
        <v>67</v>
      </c>
      <c r="AX29" s="37" t="s">
        <v>67</v>
      </c>
      <c r="AY29" s="37" t="s">
        <v>67</v>
      </c>
    </row>
    <row r="30" spans="1:51" ht="57" thickBot="1" x14ac:dyDescent="0.25">
      <c r="A30" s="34">
        <v>68</v>
      </c>
      <c r="B30" s="47" t="s">
        <v>155</v>
      </c>
      <c r="C30" s="35" t="s">
        <v>175</v>
      </c>
      <c r="D30" s="34">
        <v>1070947362</v>
      </c>
      <c r="E30" s="34" t="s">
        <v>176</v>
      </c>
      <c r="F30" s="35" t="s">
        <v>65</v>
      </c>
      <c r="G30" s="46">
        <v>42710</v>
      </c>
      <c r="H30" s="37" t="s">
        <v>66</v>
      </c>
      <c r="I30" s="37"/>
      <c r="J30" s="37" t="s">
        <v>68</v>
      </c>
      <c r="K30" s="37" t="s">
        <v>68</v>
      </c>
      <c r="L30" s="37" t="s">
        <v>68</v>
      </c>
      <c r="M30" s="37" t="s">
        <v>67</v>
      </c>
      <c r="N30" s="37" t="s">
        <v>68</v>
      </c>
      <c r="O30" s="34" t="s">
        <v>67</v>
      </c>
      <c r="P30" s="37" t="s">
        <v>68</v>
      </c>
      <c r="Q30" s="37" t="s">
        <v>68</v>
      </c>
      <c r="R30" s="37" t="s">
        <v>67</v>
      </c>
      <c r="S30" s="37" t="s">
        <v>67</v>
      </c>
      <c r="T30" s="38" t="s">
        <v>67</v>
      </c>
      <c r="U30" s="37" t="s">
        <v>68</v>
      </c>
      <c r="V30" s="37" t="s">
        <v>68</v>
      </c>
      <c r="W30" s="37" t="s">
        <v>67</v>
      </c>
      <c r="X30" s="37" t="s">
        <v>68</v>
      </c>
      <c r="Y30" s="39" t="s">
        <v>68</v>
      </c>
      <c r="Z30" s="37" t="s">
        <v>67</v>
      </c>
      <c r="AA30" s="39" t="s">
        <v>68</v>
      </c>
      <c r="AB30" s="39" t="s">
        <v>68</v>
      </c>
      <c r="AC30" s="39" t="s">
        <v>68</v>
      </c>
      <c r="AD30" s="39" t="s">
        <v>68</v>
      </c>
      <c r="AE30" s="37" t="s">
        <v>68</v>
      </c>
      <c r="AF30" s="39">
        <v>7</v>
      </c>
      <c r="AG30" s="40">
        <v>0.31818181818181818</v>
      </c>
      <c r="AH30" s="39">
        <v>15</v>
      </c>
      <c r="AI30" s="41">
        <v>0.68181818181818177</v>
      </c>
      <c r="AJ30" s="37"/>
      <c r="AK30" s="42" t="s">
        <v>169</v>
      </c>
      <c r="AL30" s="34" t="s">
        <v>68</v>
      </c>
      <c r="AM30" s="37" t="s">
        <v>67</v>
      </c>
      <c r="AN30" s="34" t="s">
        <v>68</v>
      </c>
      <c r="AO30" s="37" t="s">
        <v>67</v>
      </c>
      <c r="AP30" s="37" t="s">
        <v>67</v>
      </c>
      <c r="AQ30" s="43" t="s">
        <v>68</v>
      </c>
      <c r="AR30" s="37" t="s">
        <v>67</v>
      </c>
      <c r="AS30" s="37" t="s">
        <v>67</v>
      </c>
      <c r="AT30" s="37" t="s">
        <v>67</v>
      </c>
      <c r="AU30" s="37" t="s">
        <v>68</v>
      </c>
      <c r="AV30" s="37" t="s">
        <v>67</v>
      </c>
      <c r="AW30" s="37" t="s">
        <v>67</v>
      </c>
      <c r="AX30" s="37" t="s">
        <v>67</v>
      </c>
      <c r="AY30" s="37" t="s">
        <v>67</v>
      </c>
    </row>
    <row r="31" spans="1:51" ht="57" thickBot="1" x14ac:dyDescent="0.25">
      <c r="A31" s="34">
        <v>74</v>
      </c>
      <c r="B31" s="47" t="s">
        <v>162</v>
      </c>
      <c r="C31" s="35" t="s">
        <v>163</v>
      </c>
      <c r="D31" s="35">
        <v>53038549</v>
      </c>
      <c r="E31" s="35" t="s">
        <v>70</v>
      </c>
      <c r="F31" s="35" t="s">
        <v>73</v>
      </c>
      <c r="G31" s="36">
        <v>42506</v>
      </c>
      <c r="H31" s="37" t="s">
        <v>66</v>
      </c>
      <c r="I31" s="37"/>
      <c r="J31" s="37" t="s">
        <v>68</v>
      </c>
      <c r="K31" s="37" t="s">
        <v>68</v>
      </c>
      <c r="L31" s="37" t="s">
        <v>68</v>
      </c>
      <c r="M31" s="37" t="s">
        <v>67</v>
      </c>
      <c r="N31" s="37" t="s">
        <v>68</v>
      </c>
      <c r="O31" s="34" t="s">
        <v>67</v>
      </c>
      <c r="P31" s="37" t="s">
        <v>68</v>
      </c>
      <c r="Q31" s="37" t="s">
        <v>68</v>
      </c>
      <c r="R31" s="37" t="s">
        <v>68</v>
      </c>
      <c r="S31" s="37" t="s">
        <v>67</v>
      </c>
      <c r="T31" s="38" t="s">
        <v>67</v>
      </c>
      <c r="U31" s="37" t="s">
        <v>68</v>
      </c>
      <c r="V31" s="37" t="s">
        <v>68</v>
      </c>
      <c r="W31" s="37" t="s">
        <v>67</v>
      </c>
      <c r="X31" s="37" t="s">
        <v>68</v>
      </c>
      <c r="Y31" s="39" t="s">
        <v>68</v>
      </c>
      <c r="Z31" s="37" t="s">
        <v>67</v>
      </c>
      <c r="AA31" s="39" t="s">
        <v>68</v>
      </c>
      <c r="AB31" s="39" t="s">
        <v>68</v>
      </c>
      <c r="AC31" s="39" t="s">
        <v>68</v>
      </c>
      <c r="AD31" s="39" t="s">
        <v>68</v>
      </c>
      <c r="AE31" s="37" t="s">
        <v>67</v>
      </c>
      <c r="AF31" s="39">
        <v>7</v>
      </c>
      <c r="AG31" s="40">
        <v>0.31818181818181818</v>
      </c>
      <c r="AH31" s="39">
        <v>15</v>
      </c>
      <c r="AI31" s="41">
        <v>0.68181818181818177</v>
      </c>
      <c r="AJ31" s="37"/>
      <c r="AK31" s="42" t="s">
        <v>169</v>
      </c>
      <c r="AL31" s="34" t="s">
        <v>68</v>
      </c>
      <c r="AM31" s="37" t="s">
        <v>67</v>
      </c>
      <c r="AN31" s="34" t="s">
        <v>68</v>
      </c>
      <c r="AO31" s="37" t="s">
        <v>67</v>
      </c>
      <c r="AP31" s="37" t="s">
        <v>67</v>
      </c>
      <c r="AQ31" s="43" t="s">
        <v>68</v>
      </c>
      <c r="AR31" s="37" t="s">
        <v>67</v>
      </c>
      <c r="AS31" s="37" t="s">
        <v>67</v>
      </c>
      <c r="AT31" s="37" t="s">
        <v>67</v>
      </c>
      <c r="AU31" s="37" t="s">
        <v>67</v>
      </c>
      <c r="AV31" s="37" t="s">
        <v>67</v>
      </c>
      <c r="AW31" s="37" t="s">
        <v>67</v>
      </c>
      <c r="AX31" s="37" t="s">
        <v>67</v>
      </c>
      <c r="AY31" s="37" t="s">
        <v>67</v>
      </c>
    </row>
    <row r="32" spans="1:51" ht="57" thickBot="1" x14ac:dyDescent="0.25">
      <c r="A32" s="34">
        <v>75</v>
      </c>
      <c r="B32" s="47" t="s">
        <v>162</v>
      </c>
      <c r="C32" s="35" t="s">
        <v>177</v>
      </c>
      <c r="D32" s="44">
        <v>52529882</v>
      </c>
      <c r="E32" s="35" t="s">
        <v>70</v>
      </c>
      <c r="F32" s="35" t="s">
        <v>80</v>
      </c>
      <c r="G32" s="46">
        <v>42709</v>
      </c>
      <c r="H32" s="37" t="s">
        <v>66</v>
      </c>
      <c r="I32" s="37"/>
      <c r="J32" s="37" t="s">
        <v>68</v>
      </c>
      <c r="K32" s="37" t="s">
        <v>68</v>
      </c>
      <c r="L32" s="37" t="s">
        <v>68</v>
      </c>
      <c r="M32" s="37" t="s">
        <v>68</v>
      </c>
      <c r="N32" s="37" t="s">
        <v>68</v>
      </c>
      <c r="O32" s="34" t="s">
        <v>67</v>
      </c>
      <c r="P32" s="37" t="s">
        <v>68</v>
      </c>
      <c r="Q32" s="37" t="s">
        <v>68</v>
      </c>
      <c r="R32" s="37" t="s">
        <v>68</v>
      </c>
      <c r="S32" s="37" t="s">
        <v>67</v>
      </c>
      <c r="T32" s="38" t="s">
        <v>67</v>
      </c>
      <c r="U32" s="37" t="s">
        <v>68</v>
      </c>
      <c r="V32" s="37" t="s">
        <v>68</v>
      </c>
      <c r="W32" s="37" t="s">
        <v>67</v>
      </c>
      <c r="X32" s="37" t="s">
        <v>68</v>
      </c>
      <c r="Y32" s="39" t="s">
        <v>68</v>
      </c>
      <c r="Z32" s="37" t="s">
        <v>67</v>
      </c>
      <c r="AA32" s="39" t="s">
        <v>68</v>
      </c>
      <c r="AB32" s="39" t="s">
        <v>68</v>
      </c>
      <c r="AC32" s="39" t="s">
        <v>68</v>
      </c>
      <c r="AD32" s="39" t="s">
        <v>68</v>
      </c>
      <c r="AE32" s="37" t="s">
        <v>67</v>
      </c>
      <c r="AF32" s="39">
        <v>6</v>
      </c>
      <c r="AG32" s="40">
        <v>0.27272727272727271</v>
      </c>
      <c r="AH32" s="39">
        <v>16</v>
      </c>
      <c r="AI32" s="41">
        <v>0.72727272727272729</v>
      </c>
      <c r="AJ32" s="37"/>
      <c r="AK32" s="42" t="s">
        <v>169</v>
      </c>
      <c r="AL32" s="34" t="s">
        <v>68</v>
      </c>
      <c r="AM32" s="37" t="s">
        <v>67</v>
      </c>
      <c r="AN32" s="34" t="s">
        <v>68</v>
      </c>
      <c r="AO32" s="37" t="s">
        <v>67</v>
      </c>
      <c r="AP32" s="37" t="s">
        <v>67</v>
      </c>
      <c r="AQ32" s="43" t="s">
        <v>68</v>
      </c>
      <c r="AR32" s="37" t="s">
        <v>67</v>
      </c>
      <c r="AS32" s="37" t="s">
        <v>67</v>
      </c>
      <c r="AT32" s="37" t="s">
        <v>67</v>
      </c>
      <c r="AU32" s="37" t="s">
        <v>67</v>
      </c>
      <c r="AV32" s="37" t="s">
        <v>67</v>
      </c>
      <c r="AW32" s="37" t="s">
        <v>67</v>
      </c>
      <c r="AX32" s="37" t="s">
        <v>67</v>
      </c>
      <c r="AY32" s="37" t="s">
        <v>67</v>
      </c>
    </row>
    <row r="33" spans="1:51" ht="56.25" x14ac:dyDescent="0.2">
      <c r="A33" s="34">
        <v>77</v>
      </c>
      <c r="B33" s="47" t="s">
        <v>162</v>
      </c>
      <c r="C33" s="35" t="s">
        <v>178</v>
      </c>
      <c r="D33" s="44">
        <v>51975920</v>
      </c>
      <c r="E33" s="35" t="s">
        <v>70</v>
      </c>
      <c r="F33" s="35" t="s">
        <v>71</v>
      </c>
      <c r="G33" s="44" t="s">
        <v>179</v>
      </c>
      <c r="H33" s="37" t="s">
        <v>66</v>
      </c>
      <c r="I33" s="37"/>
      <c r="J33" s="37" t="s">
        <v>68</v>
      </c>
      <c r="K33" s="37" t="s">
        <v>68</v>
      </c>
      <c r="L33" s="37" t="s">
        <v>68</v>
      </c>
      <c r="M33" s="37" t="s">
        <v>68</v>
      </c>
      <c r="N33" s="37" t="s">
        <v>68</v>
      </c>
      <c r="O33" s="34" t="s">
        <v>67</v>
      </c>
      <c r="P33" s="37" t="s">
        <v>68</v>
      </c>
      <c r="Q33" s="37" t="s">
        <v>68</v>
      </c>
      <c r="R33" s="37" t="s">
        <v>68</v>
      </c>
      <c r="S33" s="37" t="s">
        <v>67</v>
      </c>
      <c r="T33" s="38" t="s">
        <v>67</v>
      </c>
      <c r="U33" s="37" t="s">
        <v>68</v>
      </c>
      <c r="V33" s="37" t="s">
        <v>68</v>
      </c>
      <c r="W33" s="37" t="s">
        <v>68</v>
      </c>
      <c r="X33" s="37" t="s">
        <v>68</v>
      </c>
      <c r="Y33" s="39" t="s">
        <v>68</v>
      </c>
      <c r="Z33" s="37" t="s">
        <v>67</v>
      </c>
      <c r="AA33" s="39" t="s">
        <v>68</v>
      </c>
      <c r="AB33" s="39" t="s">
        <v>68</v>
      </c>
      <c r="AC33" s="39" t="s">
        <v>68</v>
      </c>
      <c r="AD33" s="39" t="s">
        <v>68</v>
      </c>
      <c r="AE33" s="37" t="s">
        <v>68</v>
      </c>
      <c r="AF33" s="38">
        <v>4</v>
      </c>
      <c r="AG33" s="48">
        <v>0.18181818181818182</v>
      </c>
      <c r="AH33" s="38">
        <v>18</v>
      </c>
      <c r="AI33" s="49">
        <v>0.81818181818181823</v>
      </c>
      <c r="AJ33" s="37"/>
      <c r="AK33" s="42" t="s">
        <v>169</v>
      </c>
      <c r="AL33" s="34" t="s">
        <v>68</v>
      </c>
      <c r="AM33" s="37" t="s">
        <v>67</v>
      </c>
      <c r="AN33" s="34" t="s">
        <v>68</v>
      </c>
      <c r="AO33" s="37" t="s">
        <v>67</v>
      </c>
      <c r="AP33" s="37" t="s">
        <v>67</v>
      </c>
      <c r="AQ33" s="43" t="s">
        <v>68</v>
      </c>
      <c r="AR33" s="37" t="s">
        <v>67</v>
      </c>
      <c r="AS33" s="37" t="s">
        <v>67</v>
      </c>
      <c r="AT33" s="37" t="s">
        <v>67</v>
      </c>
      <c r="AU33" s="37" t="s">
        <v>67</v>
      </c>
      <c r="AV33" s="37" t="s">
        <v>67</v>
      </c>
      <c r="AW33" s="37" t="s">
        <v>67</v>
      </c>
      <c r="AX33" s="37" t="s">
        <v>67</v>
      </c>
      <c r="AY33" s="37" t="s">
        <v>67</v>
      </c>
    </row>
  </sheetData>
  <mergeCells count="11">
    <mergeCell ref="AL2:AO3"/>
    <mergeCell ref="AR2:AV3"/>
    <mergeCell ref="AW2:AY3"/>
    <mergeCell ref="A1:I2"/>
    <mergeCell ref="J1:AE1"/>
    <mergeCell ref="AF1:AI3"/>
    <mergeCell ref="AJ1:AK1"/>
    <mergeCell ref="J2:T2"/>
    <mergeCell ref="U2:V2"/>
    <mergeCell ref="W2:AA2"/>
    <mergeCell ref="AB2:AE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Consolidado IPT2018</vt:lpstr>
      <vt:lpstr>Hoja1</vt:lpstr>
      <vt:lpstr>IPT2018 Hechas</vt:lpstr>
      <vt:lpstr>'Consolidado IPT2018'!Área_de_impresión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Andres Pineda garcia</dc:creator>
  <cp:lastModifiedBy>LUZ MIREYA NORATO LUQUE</cp:lastModifiedBy>
  <cp:lastPrinted>2018-05-18T14:47:19Z</cp:lastPrinted>
  <dcterms:created xsi:type="dcterms:W3CDTF">2018-05-16T17:27:22Z</dcterms:created>
  <dcterms:modified xsi:type="dcterms:W3CDTF">2018-10-12T22:07:27Z</dcterms:modified>
</cp:coreProperties>
</file>